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externalLinks/externalLink37.xml" ContentType="application/vnd.openxmlformats-officedocument.spreadsheetml.externalLink+xml"/>
  <Override PartName="/xl/externalLinks/externalLink38.xml" ContentType="application/vnd.openxmlformats-officedocument.spreadsheetml.externalLink+xml"/>
  <Override PartName="/xl/externalLinks/externalLink39.xml" ContentType="application/vnd.openxmlformats-officedocument.spreadsheetml.externalLink+xml"/>
  <Override PartName="/xl/externalLinks/externalLink40.xml" ContentType="application/vnd.openxmlformats-officedocument.spreadsheetml.externalLink+xml"/>
  <Override PartName="/xl/externalLinks/externalLink41.xml" ContentType="application/vnd.openxmlformats-officedocument.spreadsheetml.externalLink+xml"/>
  <Override PartName="/xl/externalLinks/externalLink42.xml" ContentType="application/vnd.openxmlformats-officedocument.spreadsheetml.externalLink+xml"/>
  <Override PartName="/xl/externalLinks/externalLink43.xml" ContentType="application/vnd.openxmlformats-officedocument.spreadsheetml.externalLink+xml"/>
  <Override PartName="/xl/externalLinks/externalLink44.xml" ContentType="application/vnd.openxmlformats-officedocument.spreadsheetml.externalLink+xml"/>
  <Override PartName="/xl/externalLinks/externalLink45.xml" ContentType="application/vnd.openxmlformats-officedocument.spreadsheetml.externalLink+xml"/>
  <Override PartName="/xl/externalLinks/externalLink46.xml" ContentType="application/vnd.openxmlformats-officedocument.spreadsheetml.externalLink+xml"/>
  <Override PartName="/xl/externalLinks/externalLink47.xml" ContentType="application/vnd.openxmlformats-officedocument.spreadsheetml.externalLink+xml"/>
  <Override PartName="/xl/externalLinks/externalLink48.xml" ContentType="application/vnd.openxmlformats-officedocument.spreadsheetml.externalLink+xml"/>
  <Override PartName="/xl/externalLinks/externalLink49.xml" ContentType="application/vnd.openxmlformats-officedocument.spreadsheetml.externalLink+xml"/>
  <Override PartName="/xl/externalLinks/externalLink50.xml" ContentType="application/vnd.openxmlformats-officedocument.spreadsheetml.externalLink+xml"/>
  <Override PartName="/xl/externalLinks/externalLink51.xml" ContentType="application/vnd.openxmlformats-officedocument.spreadsheetml.externalLink+xml"/>
  <Override PartName="/xl/externalLinks/externalLink52.xml" ContentType="application/vnd.openxmlformats-officedocument.spreadsheetml.externalLink+xml"/>
  <Override PartName="/xl/externalLinks/externalLink5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O:\Data\ОКС\СМЕТЫ 2023\1 ДОГОВОРЫ 2023\2023 011-02-2023 от КОНКУРС   .   .2023 ТЭО ТП гидроагрегатов БГЭС\"/>
    </mc:Choice>
  </mc:AlternateContent>
  <bookViews>
    <workbookView xWindow="0" yWindow="0" windowWidth="28800" windowHeight="12285"/>
  </bookViews>
  <sheets>
    <sheet name="Прил. 4.1.РДЦ " sheetId="5" r:id="rId1"/>
    <sheet name="Прил.4.2.1. Смета №1 ПП, ОТР" sheetId="8" r:id="rId2"/>
    <sheet name=" Прил. 4.2.2. смета 2 ТЭО" sheetId="1" r:id="rId3"/>
    <sheet name="СПРАВОЧНО Прил.12 КГ" sheetId="9" r:id="rId4"/>
  </sheets>
  <externalReferences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  <externalReference r:id="rId47"/>
    <externalReference r:id="rId48"/>
    <externalReference r:id="rId49"/>
    <externalReference r:id="rId50"/>
    <externalReference r:id="rId51"/>
    <externalReference r:id="rId52"/>
    <externalReference r:id="rId53"/>
    <externalReference r:id="rId54"/>
    <externalReference r:id="rId55"/>
    <externalReference r:id="rId56"/>
    <externalReference r:id="rId57"/>
  </externalReferences>
  <definedNames>
    <definedName name="\AUTOEXEC">#REF!</definedName>
    <definedName name="\k">#REF!</definedName>
    <definedName name="\m">#REF!</definedName>
    <definedName name="\m1">#REF!</definedName>
    <definedName name="\n">#REF!</definedName>
    <definedName name="\s">#REF!</definedName>
    <definedName name="\z">#REF!</definedName>
    <definedName name="___________________a2">#REF!</definedName>
    <definedName name="__________________a2">#REF!</definedName>
    <definedName name="________________a2">#REF!</definedName>
    <definedName name="_______________a2">#REF!</definedName>
    <definedName name="_____________a2">#REF!</definedName>
    <definedName name="___________a2">#REF!</definedName>
    <definedName name="__________a2">#REF!</definedName>
    <definedName name="_________a2">#REF!</definedName>
    <definedName name="________a2">#REF!</definedName>
    <definedName name="________A65560">[1]График!#REF!</definedName>
    <definedName name="________E65560">[1]График!#REF!</definedName>
    <definedName name="_______a2">#REF!</definedName>
    <definedName name="_______A65560">[1]График!#REF!</definedName>
    <definedName name="_______E65560">[1]График!#REF!</definedName>
    <definedName name="______a2">#REF!</definedName>
    <definedName name="_____a2">#REF!</definedName>
    <definedName name="_____A65560">[1]График!#REF!</definedName>
    <definedName name="_____E65560">[1]График!#REF!</definedName>
    <definedName name="____a2">#REF!</definedName>
    <definedName name="___a2">#REF!</definedName>
    <definedName name="___A65560">[1]График!#REF!</definedName>
    <definedName name="___E65560">[1]График!#REF!</definedName>
    <definedName name="__a2">#REF!</definedName>
    <definedName name="__xlfn.BAHTTEXT" hidden="1">#NAME?</definedName>
    <definedName name="_2Excel_BuiltIn_Print_Area_2_1">#REF!</definedName>
    <definedName name="_a2">#REF!</definedName>
    <definedName name="_A65560">[1]График!#REF!</definedName>
    <definedName name="_AUTOEXEC">#REF!</definedName>
    <definedName name="_AUTOEXEC___0">#REF!</definedName>
    <definedName name="_AUTOEXEC___1">#REF!</definedName>
    <definedName name="_AUTOEXEC___8">#REF!</definedName>
    <definedName name="_AUTOEXEC___9">#REF!</definedName>
    <definedName name="_E65560">[1]График!#REF!</definedName>
    <definedName name="_k">#REF!</definedName>
    <definedName name="_k___0">#REF!</definedName>
    <definedName name="_k___1">#REF!</definedName>
    <definedName name="_k___8">#REF!</definedName>
    <definedName name="_k___9">#REF!</definedName>
    <definedName name="_m">#REF!</definedName>
    <definedName name="_m___0">#REF!</definedName>
    <definedName name="_m___1">#REF!</definedName>
    <definedName name="_m___8">#REF!</definedName>
    <definedName name="_m___9">#REF!</definedName>
    <definedName name="_s">#REF!</definedName>
    <definedName name="_s___0">#REF!</definedName>
    <definedName name="_s___1">#REF!</definedName>
    <definedName name="_s___8">#REF!</definedName>
    <definedName name="_s___9">#REF!</definedName>
    <definedName name="_z">#REF!</definedName>
    <definedName name="_z___0">#REF!</definedName>
    <definedName name="_z___1">#REF!</definedName>
    <definedName name="_z___8">#REF!</definedName>
    <definedName name="_z___9">#REF!</definedName>
    <definedName name="_xlnm._FilterDatabase" hidden="1">#REF!</definedName>
    <definedName name="A">#REF!</definedName>
    <definedName name="a36_">#REF!</definedName>
    <definedName name="add">[2]Опции!#REF!</definedName>
    <definedName name="CnfName">[3]Лист1!#REF!</definedName>
    <definedName name="CnfName_1">[3]Обновление!#REF!</definedName>
    <definedName name="ConfName">[3]Лист1!#REF!</definedName>
    <definedName name="ConfName_1">[3]Обновление!#REF!</definedName>
    <definedName name="DateColJournal">#REF!</definedName>
    <definedName name="dck">[4]топография!#REF!</definedName>
    <definedName name="DM">#REF!</definedName>
    <definedName name="EILName">[3]Лист1!#REF!</definedName>
    <definedName name="EILName_1">[3]Обновление!#REF!</definedName>
    <definedName name="euro">#REF!</definedName>
    <definedName name="Excel_BuiltIn_Database">#REF!</definedName>
    <definedName name="Excel_BuiltIn_Print_Area_1">#REF!</definedName>
    <definedName name="Excel_BuiltIn_Print_Area_2">#REF!</definedName>
    <definedName name="Excel_BuiltIn_Print_Area_3">#REF!</definedName>
    <definedName name="Excel_BuiltIn_Print_Area_6">#REF!</definedName>
    <definedName name="Excel_BuiltIn_Print_Titles_2">#REF!</definedName>
    <definedName name="hhhhhhhhhhh">#REF!</definedName>
    <definedName name="hPriceRange">[3]Лист1!#REF!</definedName>
    <definedName name="hPriceRange_1">[3]Цена!#REF!</definedName>
    <definedName name="idPriceColumn">[3]Лист1!#REF!</definedName>
    <definedName name="idPriceColumn_1">[3]Цена!#REF!</definedName>
    <definedName name="infl">[5]ПДР!#REF!</definedName>
    <definedName name="Itog">#REF!</definedName>
    <definedName name="k">#REF!</definedName>
    <definedName name="k_1">#REF!</definedName>
    <definedName name="kp">[5]ПДР!#REF!</definedName>
    <definedName name="l">[6]ШАСУ3!$C$2</definedName>
    <definedName name="M_KAR_Запрос1">#REF!</definedName>
    <definedName name="n">[7]Итого!#REF!</definedName>
    <definedName name="Nalog">#REF!</definedName>
    <definedName name="NumColJournal">#REF!</definedName>
    <definedName name="OELName">[3]Лист1!#REF!</definedName>
    <definedName name="OELName_1">[3]Обновление!#REF!</definedName>
    <definedName name="OPLName">[3]Лист1!#REF!</definedName>
    <definedName name="OPLName_1">[3]Обновление!#REF!</definedName>
    <definedName name="p">[3]Лист1!#REF!</definedName>
    <definedName name="p_1">[3]Product!#REF!</definedName>
    <definedName name="PriceRange">[3]Лист1!#REF!</definedName>
    <definedName name="PriceRange_1">[3]Цена!#REF!</definedName>
    <definedName name="propis">#REF!</definedName>
    <definedName name="rr">'[8]Пример расчета'!#REF!</definedName>
    <definedName name="SM">#REF!</definedName>
    <definedName name="SM_SM">#REF!</definedName>
    <definedName name="SM_STO">#REF!</definedName>
    <definedName name="SM_STO_1">'[9]СМЕТА проект'!#REF!</definedName>
    <definedName name="SM_STO1">#REF!</definedName>
    <definedName name="SM_STO2">#REF!</definedName>
    <definedName name="SM_STO3">#REF!</definedName>
    <definedName name="Smmmmmmmmmmmmmmm">#REF!</definedName>
    <definedName name="SUM_">#REF!</definedName>
    <definedName name="SUM_1">#REF!</definedName>
    <definedName name="sum_2">#REF!</definedName>
    <definedName name="SUM_3">#REF!</definedName>
    <definedName name="SUM_31">#REF!</definedName>
    <definedName name="t">#REF!</definedName>
    <definedName name="USA">[10]Шкаф!#REF!</definedName>
    <definedName name="USA_1">#REF!</definedName>
    <definedName name="USD">'[11]искл. ИД'!#REF!</definedName>
    <definedName name="yyy">#REF!</definedName>
    <definedName name="ZAK1">#REF!</definedName>
    <definedName name="ZAK2">#REF!</definedName>
    <definedName name="ZAK22\">#REF!</definedName>
    <definedName name="а">#REF!</definedName>
    <definedName name="А1">#REF!</definedName>
    <definedName name="А2">#REF!</definedName>
    <definedName name="а36">#REF!</definedName>
    <definedName name="а36___0">#REF!</definedName>
    <definedName name="а36___7">#REF!</definedName>
    <definedName name="ааааааааыфффф">#REF!</definedName>
    <definedName name="ав">#REF!</definedName>
    <definedName name="авжддд">#REF!</definedName>
    <definedName name="авмиви">#REF!</definedName>
    <definedName name="авт">#REF!</definedName>
    <definedName name="Автомат">[12]Смета!#REF!</definedName>
    <definedName name="альт">#REF!</definedName>
    <definedName name="альтернативный">#REF!</definedName>
    <definedName name="альтернативный1">#REF!</definedName>
    <definedName name="апиаоп">[13]Смета!#REF!</definedName>
    <definedName name="аполпнщ">#REF!</definedName>
    <definedName name="апр">'[14]Таблица 5'!$A$3:$G$77</definedName>
    <definedName name="аршщ">#REF!</definedName>
    <definedName name="АФС">[15]топография!#REF!</definedName>
    <definedName name="_xlnm.Database">#REF!</definedName>
    <definedName name="быч">'[16]свод 2'!$A$7</definedName>
    <definedName name="ва">#N/A</definedName>
    <definedName name="вап">#REF!</definedName>
    <definedName name="ввв">#REF!</definedName>
    <definedName name="вика">#REF!</definedName>
    <definedName name="ВНИИСТ1">#REF!</definedName>
    <definedName name="вравар">#REF!</definedName>
    <definedName name="ВТ">#REF!</definedName>
    <definedName name="ВУКЕП">#REF!</definedName>
    <definedName name="Вычислительная_техника">[10]Коэфф1.!#REF!</definedName>
    <definedName name="Вычислительная_техника_1">#REF!</definedName>
    <definedName name="Г">'[17]свод 2'!$A$7</definedName>
    <definedName name="газ">'[18]свод 3'!$D$13</definedName>
    <definedName name="гелог">#REF!</definedName>
    <definedName name="гео">#REF!</definedName>
    <definedName name="геодезия">#REF!</definedName>
    <definedName name="геол">[19]Смета!#REF!</definedName>
    <definedName name="геол.1">#REF!</definedName>
    <definedName name="Геол_Лазаревск">[4]топография!#REF!</definedName>
    <definedName name="геол1">#REF!</definedName>
    <definedName name="геология">#REF!</definedName>
    <definedName name="геоф">#REF!</definedName>
    <definedName name="Геофиз">#REF!</definedName>
    <definedName name="геофизика">#REF!</definedName>
    <definedName name="гид">[20]Смета!#REF!</definedName>
    <definedName name="Гидр">[21]топография!#REF!</definedName>
    <definedName name="Гидро">[22]топография!#REF!</definedName>
    <definedName name="гидро1">#REF!</definedName>
    <definedName name="гидро1___0">#REF!</definedName>
    <definedName name="гидрол">#REF!</definedName>
    <definedName name="Гидролог">#REF!</definedName>
    <definedName name="Гидрология_7.03.08">[23]топография!#REF!</definedName>
    <definedName name="ГИП">#REF!</definedName>
    <definedName name="гшшг">NA()</definedName>
    <definedName name="Дата_изменения_группы_строек">#REF!</definedName>
    <definedName name="Дата_изменения_локальной_сметы">#REF!</definedName>
    <definedName name="Дата_изменения_объекта">#REF!</definedName>
    <definedName name="Дата_изменения_объектной_сметы">#REF!</definedName>
    <definedName name="Дата_изменения_очереди">#REF!</definedName>
    <definedName name="Дата_изменения_пускового_комплекса">#REF!</definedName>
    <definedName name="Дата_изменения_сводного_сметного_расчета">#REF!</definedName>
    <definedName name="Дата_изменения_стройки">#REF!</definedName>
    <definedName name="Дата_создания_группы_строек">#REF!</definedName>
    <definedName name="Дата_создания_локальной_сметы">#REF!</definedName>
    <definedName name="Дата_создания_объекта">#REF!</definedName>
    <definedName name="Дата_создания_объектной_сметы">#REF!</definedName>
    <definedName name="Дата_создания_очереди">#REF!</definedName>
    <definedName name="Дата_создания_пускового_комплекса">#REF!</definedName>
    <definedName name="Дата_создания_сводного_сметного_расчета">#REF!</definedName>
    <definedName name="Дата_создания_стройки">#REF!</definedName>
    <definedName name="дд">[24]Смета!#REF!</definedName>
    <definedName name="ддд">'[25]СметаСводная Рыб'!$C$13</definedName>
    <definedName name="Дефлятор">#REF!</definedName>
    <definedName name="Диск">#REF!</definedName>
    <definedName name="Длинна_границы">#REF!</definedName>
    <definedName name="Длинна_трассы">#REF!</definedName>
    <definedName name="Доп._оборудование">[10]Коэфф1.!#REF!</definedName>
    <definedName name="Доп._оборудование_1">#REF!</definedName>
    <definedName name="Доп_оборуд">#REF!</definedName>
    <definedName name="Дорога">[10]Шкаф!#REF!</definedName>
    <definedName name="Дорога_1">#REF!</definedName>
    <definedName name="ДСК">[23]топография!#REF!</definedName>
    <definedName name="ДСК_">[26]топография!#REF!</definedName>
    <definedName name="ДСК1">[23]топография!#REF!</definedName>
    <definedName name="дтс">'[27]СметаСводная Рыб'!$C$13</definedName>
    <definedName name="ё">#REF!</definedName>
    <definedName name="ее">'[25]СметаСводная Рыб'!$C$9</definedName>
    <definedName name="жд">#REF!</definedName>
    <definedName name="жжж">#REF!</definedName>
    <definedName name="жпф">#REF!</definedName>
    <definedName name="Заказчик">#REF!</definedName>
    <definedName name="ЗИП_Всего">'[10]Прайс лист'!#REF!</definedName>
    <definedName name="ЗИП_Всего_1">#REF!</definedName>
    <definedName name="и">'[25]СметаСводная Рыб'!$C$9</definedName>
    <definedName name="изыск">#REF!</definedName>
    <definedName name="ик">#REF!</definedName>
    <definedName name="Инвестор">#REF!</definedName>
    <definedName name="Индекс_ЛН_группы_строек">#REF!</definedName>
    <definedName name="Индекс_ЛН_локальной_сметы">#REF!</definedName>
    <definedName name="Индекс_ЛН_объекта">#REF!</definedName>
    <definedName name="Индекс_ЛН_объектной_сметы">#REF!</definedName>
    <definedName name="Индекс_ЛН_очереди">#REF!</definedName>
    <definedName name="Индекс_ЛН_пускового_комплекса">#REF!</definedName>
    <definedName name="Индекс_ЛН_сводного_сметного_расчета">#REF!</definedName>
    <definedName name="Индекс_ЛН_стройки">#REF!</definedName>
    <definedName name="инж">#REF!</definedName>
    <definedName name="ИПусто">#REF!</definedName>
    <definedName name="Итого_ЗПМ__по_рес_расчету_с_учетом_к_тов">#REF!</definedName>
    <definedName name="Итого_ЗПМ_в_базисных_ценах">#REF!</definedName>
    <definedName name="Итого_ЗПМ_в_базисных_ценах_с_учетом_к_тов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>#REF!</definedName>
    <definedName name="Итого_материалы">#REF!</definedName>
    <definedName name="Итого_материалы__по_рес_расчету_с_учетом_к_тов">#REF!</definedName>
    <definedName name="Итого_материалы_в_базисных_ценах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>#REF!</definedName>
    <definedName name="Итого_машины_и_механизмы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>#REF!</definedName>
    <definedName name="Итого_НР_в_базисных_ценах">#REF!</definedName>
    <definedName name="Итого_НР_по_акту_в_базисных_ценах">#REF!</definedName>
    <definedName name="Итого_НР_по_акту_по_ресурсному_расчету">#REF!</definedName>
    <definedName name="Итого_НР_по_ресурсному_расчету">#REF!</definedName>
    <definedName name="Итого_ОЗП">#REF!</definedName>
    <definedName name="Итого_ОЗП_в_базисных_ценах">#REF!</definedName>
    <definedName name="Итого_ОЗП_в_базисных_ценах_с_учетом_к_тов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>#REF!</definedName>
    <definedName name="Итого_ОЗП_по_рес_расчету_с_учетом_к_тов">#REF!</definedName>
    <definedName name="Итого_ПЗ">#REF!</definedName>
    <definedName name="Итого_ПЗ_в_базисных_ценах">#REF!</definedName>
    <definedName name="Итого_ПЗ_в_базисных_ценах_с_учетом_к_тов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>#REF!</definedName>
    <definedName name="Итого_ПЗ_по_рес_расчету_с_учетом_к_тов">#REF!</definedName>
    <definedName name="Итого_СП_в_базисных_ценах">#REF!</definedName>
    <definedName name="Итого_СП_по_акту_в_базисных_ценах">#REF!</definedName>
    <definedName name="Итого_СП_по_акту_по_ресурсному_расчету">#REF!</definedName>
    <definedName name="Итого_СП_по_ресурсному_расчету">#REF!</definedName>
    <definedName name="Итого_ФОТ_в_базисных_ценах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>#REF!</definedName>
    <definedName name="Итого_ЭММ__по_рес_расчету_с_учетом_к_тов">#REF!</definedName>
    <definedName name="Итого_ЭММ_в_базисных_ценах_с_учетом_к_тов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>#REF!</definedName>
    <definedName name="ить">#REF!</definedName>
    <definedName name="й">#REF!</definedName>
    <definedName name="йцйц">NA()</definedName>
    <definedName name="йцу">#REF!</definedName>
    <definedName name="к_ЗПМ">#REF!</definedName>
    <definedName name="к_МАТ">#REF!</definedName>
    <definedName name="к_ОЗП">#REF!</definedName>
    <definedName name="к_ПЗ">#REF!</definedName>
    <definedName name="к_ЭМ">#REF!</definedName>
    <definedName name="Кабели">[10]Коэфф1.!#REF!</definedName>
    <definedName name="Кабели_1">#REF!</definedName>
    <definedName name="кака">#REF!</definedName>
    <definedName name="калплан">#REF!</definedName>
    <definedName name="Категория_сложности">#REF!</definedName>
    <definedName name="кгкг">#REF!</definedName>
    <definedName name="кеке">#REF!</definedName>
    <definedName name="КИП">#REF!</definedName>
    <definedName name="КИПиавтом">#REF!</definedName>
    <definedName name="кк">'[28]свод 2'!$A$7</definedName>
    <definedName name="ккк">#REF!</definedName>
    <definedName name="книга">#REF!</definedName>
    <definedName name="Количество_землепользователей">#REF!</definedName>
    <definedName name="Количество_контуров">#REF!</definedName>
    <definedName name="Количество_культур">#REF!</definedName>
    <definedName name="Количество_планшетов">#REF!</definedName>
    <definedName name="Количество_предприятий">#REF!</definedName>
    <definedName name="Количество_согласований">#REF!</definedName>
    <definedName name="Колп">'[29]СметаСводная Колпино'!$C$5</definedName>
    <definedName name="ком">[30]топография!#REF!</definedName>
    <definedName name="ком___0">[31]топография!#REF!</definedName>
    <definedName name="Командировочные_расходы">#REF!</definedName>
    <definedName name="Контроллер">[10]Коэфф1.!#REF!</definedName>
    <definedName name="Контроллер_1">#REF!</definedName>
    <definedName name="Коэффициент">#REF!</definedName>
    <definedName name="Кра">[32]СметаСводная!$E$6</definedName>
    <definedName name="куку">#REF!</definedName>
    <definedName name="Курс">[10]Коэфф1.!$E$23</definedName>
    <definedName name="Курс_1">#REF!</definedName>
    <definedName name="курс_дол">#REF!</definedName>
    <definedName name="Курс_доллара_США">#REF!</definedName>
    <definedName name="курс1">#REF!</definedName>
    <definedName name="лаборатория">#REF!</definedName>
    <definedName name="ленин">#REF!</definedName>
    <definedName name="лл">#REF!</definedName>
    <definedName name="ллдж">#REF!</definedName>
    <definedName name="м">#REF!</definedName>
    <definedName name="Мак">[33]сводная!$D$7</definedName>
    <definedName name="Метео">#REF!</definedName>
    <definedName name="МетеорУТ">[23]топография!#REF!</definedName>
    <definedName name="мж1">'[34]СметаСводная 1 оч'!$D$6</definedName>
    <definedName name="мин">#REF!</definedName>
    <definedName name="Министерство_транспорта__связи_и_автомобильных_дорог_Самарской_области">#REF!</definedName>
    <definedName name="мит">#REF!</definedName>
    <definedName name="митюгов">'[35]Данные для расчёта сметы'!$J$33</definedName>
    <definedName name="мичм">[36]сводная!$D$7</definedName>
    <definedName name="ммммм">#REF!</definedName>
    <definedName name="МММММММММ">#REF!</definedName>
    <definedName name="Монтаж">#REF!</definedName>
    <definedName name="Монтажные_работы_в_базисных_ценах">#REF!</definedName>
    <definedName name="Монтажные_работы_в_текущих_ценах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>#REF!</definedName>
    <definedName name="н_геолог">#REF!</definedName>
    <definedName name="н_топо">#REF!</definedName>
    <definedName name="Название_проекта">#REF!</definedName>
    <definedName name="Наименование__строительства__стадии_проектирования__Выполнение_работ_по_разработке_инженерного_проекта_реконструкции_автомобильной_дороги__Самара_Бугуруслан__на_участке_км_54_272_км_73_900_в_Кинельском_районе_Самарской_области">#REF!</definedName>
    <definedName name="Наименование__строительства__стадии_проектирования__Разработка_проекта_реконструкции_автомобильной_дороги__М_10__Скандинавия__от_Санкт_Петербурга_через_Выборг_до_госграницы_с_Финляндией__на_участках_км_196_000___таможенный_пункт__Торфяновка__км_198_000">[37]свод!$A$7</definedName>
    <definedName name="Наименование_группы_строек">#REF!</definedName>
    <definedName name="Наименование_локальной_сметы">#REF!</definedName>
    <definedName name="Наименование_объекта">#REF!</definedName>
    <definedName name="Наименование_объектной_сметы">#REF!</definedName>
    <definedName name="Наименование_очереди">#REF!</definedName>
    <definedName name="Наименование_пускового_комплекса">#REF!</definedName>
    <definedName name="Наименование_сводного_сметного_расчета">#REF!</definedName>
    <definedName name="Наименование_стройки">#REF!</definedName>
    <definedName name="НДС">#REF!</definedName>
    <definedName name="НК">'[38]См 1 наруж.водопровод'!$D$6</definedName>
    <definedName name="Номер_договора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>#REF!</definedName>
    <definedName name="Нормативная_трудоемкость_механизаторов_по_смете">#REF!</definedName>
    <definedName name="Нормативная_трудоемкость_основных_рабочих_по_смете">#REF!</definedName>
    <definedName name="о">#REF!</definedName>
    <definedName name="_xlnm.Print_Area" localSheetId="2">' Прил. 4.2.2. смета 2 ТЭО'!$A$1:$I$36</definedName>
    <definedName name="_xlnm.Print_Area" localSheetId="0">'Прил. 4.1.РДЦ '!$A$1:$I$36</definedName>
    <definedName name="_xlnm.Print_Area" localSheetId="3">'СПРАВОЧНО Прил.12 КГ'!$A$1:$G$49</definedName>
    <definedName name="_xlnm.Print_Area">#REF!</definedName>
    <definedName name="Оборудование_в_базисных_ценах">#REF!</definedName>
    <definedName name="Оборудование_в_текущих_ценах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>#REF!</definedName>
    <definedName name="Обоснование_поправки">#REF!</definedName>
    <definedName name="общая">[39]топография!#REF!</definedName>
    <definedName name="объем">#N/A</definedName>
    <definedName name="объем___0">"$#ССЫЛ!.$M$1:$M$32000"</definedName>
    <definedName name="объем___0___0">#REF!</definedName>
    <definedName name="объем___0___0___0">#REF!</definedName>
    <definedName name="объем___0___0___0___0">#REF!</definedName>
    <definedName name="объем___0___0___0___0___0">#REF!</definedName>
    <definedName name="объем___0___0___0___1">#REF!</definedName>
    <definedName name="объем___0___0___0___3">#REF!</definedName>
    <definedName name="объем___0___0___0___5">#REF!</definedName>
    <definedName name="объем___0___0___0_1">#REF!</definedName>
    <definedName name="объем___0___0___0_5">#REF!</definedName>
    <definedName name="объем___0___0___1">#REF!</definedName>
    <definedName name="объем___0___0___2">#REF!</definedName>
    <definedName name="объем___0___0___3">#REF!</definedName>
    <definedName name="объем___0___0___3___0">#REF!</definedName>
    <definedName name="объем___0___0___4">#REF!</definedName>
    <definedName name="объем___0___0___5">#REF!</definedName>
    <definedName name="объем___0___0___6">#REF!</definedName>
    <definedName name="объем___0___0___7">#REF!</definedName>
    <definedName name="объем___0___0___8">#REF!</definedName>
    <definedName name="объем___0___0___9">#REF!</definedName>
    <definedName name="объем___0___0_1">#REF!</definedName>
    <definedName name="объем___0___0_3">#REF!</definedName>
    <definedName name="объем___0___0_5">#REF!</definedName>
    <definedName name="объем___0___1">#REF!</definedName>
    <definedName name="объем___0___1___0">#REF!</definedName>
    <definedName name="объем___0___10">#REF!</definedName>
    <definedName name="объем___0___12">#REF!</definedName>
    <definedName name="объем___0___2">#REF!</definedName>
    <definedName name="объем___0___2___0">#REF!</definedName>
    <definedName name="объем___0___2___0___0">#REF!</definedName>
    <definedName name="объем___0___2___5">#REF!</definedName>
    <definedName name="объем___0___2_1">#REF!</definedName>
    <definedName name="объем___0___2_3">#REF!</definedName>
    <definedName name="объем___0___2_5">#REF!</definedName>
    <definedName name="объем___0___3">#REF!</definedName>
    <definedName name="объем___0___3___0">#REF!</definedName>
    <definedName name="объем___0___3___3">#REF!</definedName>
    <definedName name="объем___0___3___5">#REF!</definedName>
    <definedName name="объем___0___3_1">#REF!</definedName>
    <definedName name="объем___0___3_5">#REF!</definedName>
    <definedName name="объем___0___4">#REF!</definedName>
    <definedName name="объем___0___4___0">#REF!</definedName>
    <definedName name="объем___0___4___5">#REF!</definedName>
    <definedName name="объем___0___4_1">#REF!</definedName>
    <definedName name="объем___0___4_3">#REF!</definedName>
    <definedName name="объем___0___4_5">#REF!</definedName>
    <definedName name="объем___0___5">#REF!</definedName>
    <definedName name="объем___0___5___0">#REF!</definedName>
    <definedName name="объем___0___6">#REF!</definedName>
    <definedName name="объем___0___6___0">#REF!</definedName>
    <definedName name="объем___0___7">#REF!</definedName>
    <definedName name="объем___0___8">#REF!</definedName>
    <definedName name="объем___0___8___0">#REF!</definedName>
    <definedName name="объем___0___9">"$#ССЫЛ!.$M$1:$M$32000"</definedName>
    <definedName name="объем___0_1">#REF!</definedName>
    <definedName name="объем___0_3">#REF!</definedName>
    <definedName name="объем___0_5">#REF!</definedName>
    <definedName name="объем___1">#REF!</definedName>
    <definedName name="объем___1___0">#REF!</definedName>
    <definedName name="объем___1___0___0">#REF!</definedName>
    <definedName name="объем___1___1">#REF!</definedName>
    <definedName name="объем___1___5">#REF!</definedName>
    <definedName name="объем___1_1">#REF!</definedName>
    <definedName name="объем___1_3">#REF!</definedName>
    <definedName name="объем___1_5">#REF!</definedName>
    <definedName name="объем___10">"$#ССЫЛ!.$M$1:$M$32000"</definedName>
    <definedName name="объем___10___0">NA()</definedName>
    <definedName name="объем___10___0___0">#REF!</definedName>
    <definedName name="объем___10___0___0___0">#REF!</definedName>
    <definedName name="объем___10___0___1">NA()</definedName>
    <definedName name="объем___10___0___5">NA()</definedName>
    <definedName name="объем___10___0_1">NA()</definedName>
    <definedName name="объем___10___0_3">NA()</definedName>
    <definedName name="объем___10___0_5">NA()</definedName>
    <definedName name="объем___10___1">#REF!</definedName>
    <definedName name="объем___10___10">#REF!</definedName>
    <definedName name="объем___10___12">#REF!</definedName>
    <definedName name="объем___10___2">NA()</definedName>
    <definedName name="объем___10___4">NA()</definedName>
    <definedName name="объем___10___5">#REF!</definedName>
    <definedName name="объем___10___6">NA()</definedName>
    <definedName name="объем___10___6___0">NA()</definedName>
    <definedName name="объем___10___8">NA()</definedName>
    <definedName name="объем___10___8___0">NA()</definedName>
    <definedName name="объем___10___9">"$#ССЫЛ!.$M$1:$M$32000"</definedName>
    <definedName name="объем___10_1">NA()</definedName>
    <definedName name="объем___10_3">#REF!</definedName>
    <definedName name="объем___10_5">#REF!</definedName>
    <definedName name="объем___11">#REF!</definedName>
    <definedName name="объем___11___0">NA()</definedName>
    <definedName name="объем___11___10">#REF!</definedName>
    <definedName name="объем___11___2">#REF!</definedName>
    <definedName name="объем___11___4">#REF!</definedName>
    <definedName name="объем___11___6">#REF!</definedName>
    <definedName name="объем___11___8">#REF!</definedName>
    <definedName name="объем___12">NA()</definedName>
    <definedName name="объем___2">"$#ССЫЛ!.$M$1:$M$32000"</definedName>
    <definedName name="объем___2___0">#REF!</definedName>
    <definedName name="объем___2___0___0">#REF!</definedName>
    <definedName name="объем___2___0___0___0">#REF!</definedName>
    <definedName name="объем___2___0___0___0___0">#REF!</definedName>
    <definedName name="объем___2___0___0___1">#REF!</definedName>
    <definedName name="объем___2___0___0___3">#REF!</definedName>
    <definedName name="объем___2___0___0___5">#REF!</definedName>
    <definedName name="объем___2___0___0_1">#REF!</definedName>
    <definedName name="объем___2___0___0_5">#REF!</definedName>
    <definedName name="объем___2___0___1">#REF!</definedName>
    <definedName name="объем___2___0___3">#REF!</definedName>
    <definedName name="объем___2___0___5">#REF!</definedName>
    <definedName name="объем___2___0___6">#REF!</definedName>
    <definedName name="объем___2___0___7">#REF!</definedName>
    <definedName name="объем___2___0___8">#REF!</definedName>
    <definedName name="объем___2___0___9">#REF!</definedName>
    <definedName name="объем___2___0_1">#REF!</definedName>
    <definedName name="объем___2___0_3">#REF!</definedName>
    <definedName name="объем___2___0_5">#REF!</definedName>
    <definedName name="объем___2___1">#REF!</definedName>
    <definedName name="объем___2___1___0">#REF!</definedName>
    <definedName name="объем___2___10">#REF!</definedName>
    <definedName name="объем___2___12">#REF!</definedName>
    <definedName name="объем___2___2">#REF!</definedName>
    <definedName name="объем___2___3">#REF!</definedName>
    <definedName name="объем___2___4">#REF!</definedName>
    <definedName name="объем___2___4___0">#REF!</definedName>
    <definedName name="объем___2___4___5">#REF!</definedName>
    <definedName name="объем___2___4_1">#REF!</definedName>
    <definedName name="объем___2___4_3">#REF!</definedName>
    <definedName name="объем___2___4_5">#REF!</definedName>
    <definedName name="объем___2___5">#REF!</definedName>
    <definedName name="объем___2___6">#REF!</definedName>
    <definedName name="объем___2___6___0">#REF!</definedName>
    <definedName name="объем___2___7">#REF!</definedName>
    <definedName name="объем___2___8">#REF!</definedName>
    <definedName name="объем___2___8___0">#REF!</definedName>
    <definedName name="объем___2___9">"$#ССЫЛ!.$M$1:$M$32000"</definedName>
    <definedName name="объем___2_1">#REF!</definedName>
    <definedName name="объем___2_3">#REF!</definedName>
    <definedName name="объем___2_5">#REF!</definedName>
    <definedName name="объем___3">#REF!</definedName>
    <definedName name="объем___3___0">#REF!</definedName>
    <definedName name="объем___3___0___0">NA()</definedName>
    <definedName name="объем___3___0___0___0">NA()</definedName>
    <definedName name="объем___3___0___1">NA()</definedName>
    <definedName name="объем___3___0___3">NA()</definedName>
    <definedName name="объем___3___0___5">#REF!</definedName>
    <definedName name="объем___3___0_1">NA()</definedName>
    <definedName name="объем___3___0_3">#REF!</definedName>
    <definedName name="объем___3___0_5">#REF!</definedName>
    <definedName name="объем___3___1">#REF!</definedName>
    <definedName name="объем___3___10">#REF!</definedName>
    <definedName name="объем___3___2">#REF!</definedName>
    <definedName name="объем___3___3">#REF!</definedName>
    <definedName name="объем___3___4">#REF!</definedName>
    <definedName name="объем___3___4___0">#REF!</definedName>
    <definedName name="объем___3___5">#REF!</definedName>
    <definedName name="объем___3___6">#REF!</definedName>
    <definedName name="объем___3___8">#REF!</definedName>
    <definedName name="объем___3___8___0">#REF!</definedName>
    <definedName name="объем___3___9">#REF!</definedName>
    <definedName name="объем___3_1">#REF!</definedName>
    <definedName name="объем___3_3">NA()</definedName>
    <definedName name="объем___3_5">#REF!</definedName>
    <definedName name="объем___4">"$#ССЫЛ!.$M$1:$M$32000"</definedName>
    <definedName name="объем___4___0">NA()</definedName>
    <definedName name="объем___4___0___0">#REF!</definedName>
    <definedName name="объем___4___0___0___0">#REF!</definedName>
    <definedName name="объем___4___0___0___0___0">#REF!</definedName>
    <definedName name="объем___4___0___0___1">#REF!</definedName>
    <definedName name="объем___4___0___0___3">#REF!</definedName>
    <definedName name="объем___4___0___0___5">#REF!</definedName>
    <definedName name="объем___4___0___0_1">#REF!</definedName>
    <definedName name="объем___4___0___0_5">#REF!</definedName>
    <definedName name="объем___4___0___1">#REF!</definedName>
    <definedName name="объем___4___0___3">#REF!</definedName>
    <definedName name="объем___4___0___5">NA()</definedName>
    <definedName name="объем___4___0___6">NA()</definedName>
    <definedName name="объем___4___0___7">NA()</definedName>
    <definedName name="объем___4___0___8">NA()</definedName>
    <definedName name="объем___4___0___9">NA()</definedName>
    <definedName name="объем___4___0_1">#REF!</definedName>
    <definedName name="объем___4___0_3">#REF!</definedName>
    <definedName name="объем___4___0_5">NA()</definedName>
    <definedName name="объем___4___1">#REF!</definedName>
    <definedName name="объем___4___10">#REF!</definedName>
    <definedName name="объем___4___12">#REF!</definedName>
    <definedName name="объем___4___2">#REF!</definedName>
    <definedName name="объем___4___3">#REF!</definedName>
    <definedName name="объем___4___3___0">#REF!</definedName>
    <definedName name="объем___4___4">#REF!</definedName>
    <definedName name="объем___4___5">#REF!</definedName>
    <definedName name="объем___4___6">#REF!</definedName>
    <definedName name="объем___4___6___0">#REF!</definedName>
    <definedName name="объем___4___7">#REF!</definedName>
    <definedName name="объем___4___8">#REF!</definedName>
    <definedName name="объем___4___8___0">#REF!</definedName>
    <definedName name="объем___4___9">"$#ССЫЛ!.$M$1:$M$32000"</definedName>
    <definedName name="объем___4_1">#REF!</definedName>
    <definedName name="объем___4_3">#REF!</definedName>
    <definedName name="объем___4_5">#REF!</definedName>
    <definedName name="объем___5">NA()</definedName>
    <definedName name="объем___5___0">#REF!</definedName>
    <definedName name="объем___5___0___0">#REF!</definedName>
    <definedName name="объем___5___0___0___0">#REF!</definedName>
    <definedName name="объем___5___0___0___0___0">#REF!</definedName>
    <definedName name="объем___5___0___1">#REF!</definedName>
    <definedName name="объем___5___0___5">#REF!</definedName>
    <definedName name="объем___5___0_1">#REF!</definedName>
    <definedName name="объем___5___0_3">#REF!</definedName>
    <definedName name="объем___5___0_5">#REF!</definedName>
    <definedName name="объем___5___1">#REF!</definedName>
    <definedName name="объем___5___3">NA()</definedName>
    <definedName name="объем___5___5">NA()</definedName>
    <definedName name="объем___5_1">#REF!</definedName>
    <definedName name="объем___5_3">NA()</definedName>
    <definedName name="объем___5_5">NA()</definedName>
    <definedName name="объем___6">"$#ССЫЛ!.$M$1:$M$32000"</definedName>
    <definedName name="объем___6___0">#REF!</definedName>
    <definedName name="объем___6___0___0">#REF!</definedName>
    <definedName name="объем___6___0___0___0">#REF!</definedName>
    <definedName name="объем___6___0___0___0___0">#REF!</definedName>
    <definedName name="объем___6___0___1">#REF!</definedName>
    <definedName name="объем___6___0___3">#REF!</definedName>
    <definedName name="объем___6___0___5">#REF!</definedName>
    <definedName name="объем___6___0_1">#REF!</definedName>
    <definedName name="объем___6___0_3">#REF!</definedName>
    <definedName name="объем___6___0_5">#REF!</definedName>
    <definedName name="объем___6___1">#REF!</definedName>
    <definedName name="объем___6___10">#REF!</definedName>
    <definedName name="объем___6___12">#REF!</definedName>
    <definedName name="объем___6___2">#REF!</definedName>
    <definedName name="объем___6___3">#REF!</definedName>
    <definedName name="объем___6___4">#REF!</definedName>
    <definedName name="объем___6___5">NA()</definedName>
    <definedName name="объем___6___6">#REF!</definedName>
    <definedName name="объем___6___6___0">#REF!</definedName>
    <definedName name="объем___6___7">NA()</definedName>
    <definedName name="объем___6___8">#REF!</definedName>
    <definedName name="объем___6___8___0">#REF!</definedName>
    <definedName name="объем___6___9">"$#ССЫЛ!.$M$1:$M$32000"</definedName>
    <definedName name="объем___6_1">#REF!</definedName>
    <definedName name="объем___6_3">#REF!</definedName>
    <definedName name="объем___6_5">NA()</definedName>
    <definedName name="объем___7">#REF!</definedName>
    <definedName name="объем___7___0">#REF!</definedName>
    <definedName name="объем___7___0___0">#REF!</definedName>
    <definedName name="объем___7___10">#REF!</definedName>
    <definedName name="объем___7___2">#REF!</definedName>
    <definedName name="объем___7___4">#REF!</definedName>
    <definedName name="объем___7___6">#REF!</definedName>
    <definedName name="объем___7___8">#REF!</definedName>
    <definedName name="объем___8">"$#ССЫЛ!.$M$1:$M$32000"</definedName>
    <definedName name="объем___8___0">#REF!</definedName>
    <definedName name="объем___8___0___0">#REF!</definedName>
    <definedName name="объем___8___0___0___0">#REF!</definedName>
    <definedName name="объем___8___0___0___0___0">#REF!</definedName>
    <definedName name="объем___8___0___1">#REF!</definedName>
    <definedName name="объем___8___0___5">#REF!</definedName>
    <definedName name="объем___8___0_1">#REF!</definedName>
    <definedName name="объем___8___0_3">#REF!</definedName>
    <definedName name="объем___8___0_5">#REF!</definedName>
    <definedName name="объем___8___1">#REF!</definedName>
    <definedName name="объем___8___10">#REF!</definedName>
    <definedName name="объем___8___12">#REF!</definedName>
    <definedName name="объем___8___2">#REF!</definedName>
    <definedName name="объем___8___4">#REF!</definedName>
    <definedName name="объем___8___5">#REF!</definedName>
    <definedName name="объем___8___6">#REF!</definedName>
    <definedName name="объем___8___6___0">#REF!</definedName>
    <definedName name="объем___8___7">#REF!</definedName>
    <definedName name="объем___8___8">#REF!</definedName>
    <definedName name="объем___8___8___0">#REF!</definedName>
    <definedName name="объем___8___9">"$#ССЫЛ!.$M$1:$M$32000"</definedName>
    <definedName name="объем___8_1">#REF!</definedName>
    <definedName name="объем___8_3">#REF!</definedName>
    <definedName name="объем___8_5">#REF!</definedName>
    <definedName name="объем___9">#REF!</definedName>
    <definedName name="объем___9___0">#REF!</definedName>
    <definedName name="объем___9___0___0">#REF!</definedName>
    <definedName name="объем___9___0___0___0">#REF!</definedName>
    <definedName name="объем___9___0___0___0___0">#REF!</definedName>
    <definedName name="объем___9___0___5">#REF!</definedName>
    <definedName name="объем___9___0_5">#REF!</definedName>
    <definedName name="объем___9___10">#REF!</definedName>
    <definedName name="объем___9___2">#REF!</definedName>
    <definedName name="объем___9___4">#REF!</definedName>
    <definedName name="объем___9___5">#REF!</definedName>
    <definedName name="объем___9___6">#REF!</definedName>
    <definedName name="объем___9___8">#REF!</definedName>
    <definedName name="объем___9_1">#REF!</definedName>
    <definedName name="объем___9_3">#REF!</definedName>
    <definedName name="объем___9_5">#REF!</definedName>
    <definedName name="объем_1">NA()</definedName>
    <definedName name="объем_3">NA()</definedName>
    <definedName name="объем_4">NA()</definedName>
    <definedName name="объем_5">NA()</definedName>
    <definedName name="объем1">#REF!</definedName>
    <definedName name="ОК">'[27]СметаСводная Рыб'!$C$9</definedName>
    <definedName name="олтортортл">'[14]Таблица 3'!$A$3:$B$40</definedName>
    <definedName name="оо">'[40]свод 2'!$D$10</definedName>
    <definedName name="ооо">[41]СметаСводная!$C$9</definedName>
    <definedName name="Описание_группы_строек">#REF!</definedName>
    <definedName name="Описание_локальной_сметы">#REF!</definedName>
    <definedName name="Описание_объекта">#REF!</definedName>
    <definedName name="Описание_объектной_сметы">#REF!</definedName>
    <definedName name="Описание_очереди">#REF!</definedName>
    <definedName name="Описание_пускового_комплекса">#REF!</definedName>
    <definedName name="Описание_сводного_сметного_расчета">#REF!</definedName>
    <definedName name="Описание_стройки">#REF!</definedName>
    <definedName name="орп">[42]Смета!#REF!</definedName>
    <definedName name="Основание">#REF!</definedName>
    <definedName name="Отчетный_период__учет_выполненных_работ">#REF!</definedName>
    <definedName name="п">#REF!</definedName>
    <definedName name="пвап">'[14]Таблица 5'!$A$3:$G$77</definedName>
    <definedName name="Пи">#REF!</definedName>
    <definedName name="Пи_">#REF!</definedName>
    <definedName name="план">[23]топография!#REF!</definedName>
    <definedName name="Площадь">#REF!</definedName>
    <definedName name="Площадь_нелинейных_объектов">#REF!</definedName>
    <definedName name="Площадь_планшетов">#REF!</definedName>
    <definedName name="Покупное_ПО">#REF!</definedName>
    <definedName name="Покупные">#REF!</definedName>
    <definedName name="Покупные_изделия">#REF!</definedName>
    <definedName name="Поправочные_коэффициенты_по_письму_Госстроя_от_25.12.90">#N/A</definedName>
    <definedName name="Поправочные_коэффициенты_по_письму_Госстроя_от_25.12.90___0">"$#ССЫЛ!.$AC$21:$AN$30"</definedName>
    <definedName name="Поправочные_коэффициенты_по_письму_Госстроя_от_25.12.90___0___0">#REF!</definedName>
    <definedName name="Поправочные_коэффициенты_по_письму_Госстроя_от_25.12.90___0___0___0">#REF!</definedName>
    <definedName name="Поправочные_коэффициенты_по_письму_Госстроя_от_25.12.90___0___0___0___0">#REF!</definedName>
    <definedName name="Поправочные_коэффициенты_по_письму_Госстроя_от_25.12.90___0___0___0___0___0">#REF!</definedName>
    <definedName name="Поправочные_коэффициенты_по_письму_Госстроя_от_25.12.90___0___0___0___1">#REF!</definedName>
    <definedName name="Поправочные_коэффициенты_по_письму_Госстроя_от_25.12.90___0___0___0___3">#REF!</definedName>
    <definedName name="Поправочные_коэффициенты_по_письму_Госстроя_от_25.12.90___0___0___0___5">#REF!</definedName>
    <definedName name="Поправочные_коэффициенты_по_письму_Госстроя_от_25.12.90___0___0___0_1">#REF!</definedName>
    <definedName name="Поправочные_коэффициенты_по_письму_Госстроя_от_25.12.90___0___0___0_5">#REF!</definedName>
    <definedName name="Поправочные_коэффициенты_по_письму_Госстроя_от_25.12.90___0___0___1">#REF!</definedName>
    <definedName name="Поправочные_коэффициенты_по_письму_Госстроя_от_25.12.90___0___0___2">#REF!</definedName>
    <definedName name="Поправочные_коэффициенты_по_письму_Госстроя_от_25.12.90___0___0___3">#REF!</definedName>
    <definedName name="Поправочные_коэффициенты_по_письму_Госстроя_от_25.12.90___0___0___4">#REF!</definedName>
    <definedName name="Поправочные_коэффициенты_по_письму_Госстроя_от_25.12.90___0___0___5">#REF!</definedName>
    <definedName name="Поправочные_коэффициенты_по_письму_Госстроя_от_25.12.90___0___0___6">#REF!</definedName>
    <definedName name="Поправочные_коэффициенты_по_письму_Госстроя_от_25.12.90___0___0___7">#REF!</definedName>
    <definedName name="Поправочные_коэффициенты_по_письму_Госстроя_от_25.12.90___0___0___8">#REF!</definedName>
    <definedName name="Поправочные_коэффициенты_по_письму_Госстроя_от_25.12.90___0___0___9">#REF!</definedName>
    <definedName name="Поправочные_коэффициенты_по_письму_Госстроя_от_25.12.90___0___0_1">#REF!</definedName>
    <definedName name="Поправочные_коэффициенты_по_письму_Госстроя_от_25.12.90___0___0_3">#REF!</definedName>
    <definedName name="Поправочные_коэффициенты_по_письму_Госстроя_от_25.12.90___0___0_5">#REF!</definedName>
    <definedName name="Поправочные_коэффициенты_по_письму_Госстроя_от_25.12.90___0___1">#REF!</definedName>
    <definedName name="Поправочные_коэффициенты_по_письму_Госстроя_от_25.12.90___0___1___0">#REF!</definedName>
    <definedName name="Поправочные_коэффициенты_по_письму_Госстроя_от_25.12.90___0___10">#REF!</definedName>
    <definedName name="Поправочные_коэффициенты_по_письму_Госстроя_от_25.12.90___0___12">#REF!</definedName>
    <definedName name="Поправочные_коэффициенты_по_письму_Госстроя_от_25.12.90___0___2">#REF!</definedName>
    <definedName name="Поправочные_коэффициенты_по_письму_Госстроя_от_25.12.90___0___2___0">#REF!</definedName>
    <definedName name="Поправочные_коэффициенты_по_письму_Госстроя_от_25.12.90___0___2___0___0">#REF!</definedName>
    <definedName name="Поправочные_коэффициенты_по_письму_Госстроя_от_25.12.90___0___2___5">#REF!</definedName>
    <definedName name="Поправочные_коэффициенты_по_письму_Госстроя_от_25.12.90___0___2_1">#REF!</definedName>
    <definedName name="Поправочные_коэффициенты_по_письму_Госстроя_от_25.12.90___0___2_3">#REF!</definedName>
    <definedName name="Поправочные_коэффициенты_по_письму_Госстроя_от_25.12.90___0___2_5">#REF!</definedName>
    <definedName name="Поправочные_коэффициенты_по_письму_Госстроя_от_25.12.90___0___3">#REF!</definedName>
    <definedName name="Поправочные_коэффициенты_по_письму_Госстроя_от_25.12.90___0___3___0">#REF!</definedName>
    <definedName name="Поправочные_коэффициенты_по_письму_Госстроя_от_25.12.90___0___3___0___0">#REF!</definedName>
    <definedName name="Поправочные_коэффициенты_по_письму_Госстроя_от_25.12.90___0___3___0___1">#REF!</definedName>
    <definedName name="Поправочные_коэффициенты_по_письму_Госстроя_от_25.12.90___0___3___0___3">#REF!</definedName>
    <definedName name="Поправочные_коэффициенты_по_письму_Госстроя_от_25.12.90___0___3___0___5">#REF!</definedName>
    <definedName name="Поправочные_коэффициенты_по_письму_Госстроя_от_25.12.90___0___3___0_1">#REF!</definedName>
    <definedName name="Поправочные_коэффициенты_по_письму_Госстроя_от_25.12.90___0___3___0_5">#REF!</definedName>
    <definedName name="Поправочные_коэффициенты_по_письму_Госстроя_от_25.12.90___0___3___3">#REF!</definedName>
    <definedName name="Поправочные_коэффициенты_по_письму_Госстроя_от_25.12.90___0___3___5">#REF!</definedName>
    <definedName name="Поправочные_коэффициенты_по_письму_Госстроя_от_25.12.90___0___3_1">#REF!</definedName>
    <definedName name="Поправочные_коэффициенты_по_письму_Госстроя_от_25.12.90___0___3_5">#REF!</definedName>
    <definedName name="Поправочные_коэффициенты_по_письму_Госстроя_от_25.12.90___0___4">#REF!</definedName>
    <definedName name="Поправочные_коэффициенты_по_письму_Госстроя_от_25.12.90___0___4___0">#REF!</definedName>
    <definedName name="Поправочные_коэффициенты_по_письму_Госстроя_от_25.12.90___0___4___5">#REF!</definedName>
    <definedName name="Поправочные_коэффициенты_по_письму_Госстроя_от_25.12.90___0___4_1">#REF!</definedName>
    <definedName name="Поправочные_коэффициенты_по_письму_Госстроя_от_25.12.90___0___4_3">#REF!</definedName>
    <definedName name="Поправочные_коэффициенты_по_письму_Госстроя_от_25.12.90___0___4_5">#REF!</definedName>
    <definedName name="Поправочные_коэффициенты_по_письму_Госстроя_от_25.12.90___0___5">#REF!</definedName>
    <definedName name="Поправочные_коэффициенты_по_письму_Госстроя_от_25.12.90___0___5___0">#REF!</definedName>
    <definedName name="Поправочные_коэффициенты_по_письму_Госстроя_от_25.12.90___0___6">#REF!</definedName>
    <definedName name="Поправочные_коэффициенты_по_письму_Госстроя_от_25.12.90___0___6___0">#REF!</definedName>
    <definedName name="Поправочные_коэффициенты_по_письму_Госстроя_от_25.12.90___0___7">#REF!</definedName>
    <definedName name="Поправочные_коэффициенты_по_письму_Госстроя_от_25.12.90___0___8">#REF!</definedName>
    <definedName name="Поправочные_коэффициенты_по_письму_Госстроя_от_25.12.90___0___8___0">#REF!</definedName>
    <definedName name="Поправочные_коэффициенты_по_письму_Госстроя_от_25.12.90___0___9">"$#ССЫЛ!.$AC$21:$AN$30"</definedName>
    <definedName name="Поправочные_коэффициенты_по_письму_Госстроя_от_25.12.90___0_1">#REF!</definedName>
    <definedName name="Поправочные_коэффициенты_по_письму_Госстроя_от_25.12.90___0_3">#REF!</definedName>
    <definedName name="Поправочные_коэффициенты_по_письму_Госстроя_от_25.12.90___0_5">#REF!</definedName>
    <definedName name="Поправочные_коэффициенты_по_письму_Госстроя_от_25.12.90___1">#REF!</definedName>
    <definedName name="Поправочные_коэффициенты_по_письму_Госстроя_от_25.12.90___1___0">#REF!</definedName>
    <definedName name="Поправочные_коэффициенты_по_письму_Госстроя_от_25.12.90___1___0___0">#REF!</definedName>
    <definedName name="Поправочные_коэффициенты_по_письму_Госстроя_от_25.12.90___1___1">#REF!</definedName>
    <definedName name="Поправочные_коэффициенты_по_письму_Госстроя_от_25.12.90___1___3">#REF!</definedName>
    <definedName name="Поправочные_коэффициенты_по_письму_Госстроя_от_25.12.90___1___3___0">#REF!</definedName>
    <definedName name="Поправочные_коэффициенты_по_письму_Госстроя_от_25.12.90___1___5">#REF!</definedName>
    <definedName name="Поправочные_коэффициенты_по_письму_Госстроя_от_25.12.90___1_1">#REF!</definedName>
    <definedName name="Поправочные_коэффициенты_по_письму_Госстроя_от_25.12.90___1_5">#REF!</definedName>
    <definedName name="Поправочные_коэффициенты_по_письму_Госстроя_от_25.12.90___10">"$#ССЫЛ!.$AC$21:$AN$30"</definedName>
    <definedName name="Поправочные_коэффициенты_по_письму_Госстроя_от_25.12.90___10___0">NA()</definedName>
    <definedName name="Поправочные_коэффициенты_по_письму_Госстроя_от_25.12.90___10___0___0">#REF!</definedName>
    <definedName name="Поправочные_коэффициенты_по_письму_Госстроя_от_25.12.90___10___0___0___0">#REF!</definedName>
    <definedName name="Поправочные_коэффициенты_по_письму_Госстроя_от_25.12.90___10___0___1">NA()</definedName>
    <definedName name="Поправочные_коэффициенты_по_письму_Госстроя_от_25.12.90___10___0___5">NA()</definedName>
    <definedName name="Поправочные_коэффициенты_по_письму_Госстроя_от_25.12.90___10___0_1">NA()</definedName>
    <definedName name="Поправочные_коэффициенты_по_письму_Госстроя_от_25.12.90___10___0_3">NA()</definedName>
    <definedName name="Поправочные_коэффициенты_по_письму_Госстроя_от_25.12.90___10___0_5">NA()</definedName>
    <definedName name="Поправочные_коэффициенты_по_письму_Госстроя_от_25.12.90___10___1">#REF!</definedName>
    <definedName name="Поправочные_коэффициенты_по_письму_Госстроя_от_25.12.90___10___10">#REF!</definedName>
    <definedName name="Поправочные_коэффициенты_по_письму_Госстроя_от_25.12.90___10___12">#REF!</definedName>
    <definedName name="Поправочные_коэффициенты_по_письму_Госстроя_от_25.12.90___10___2">NA()</definedName>
    <definedName name="Поправочные_коэффициенты_по_письму_Госстроя_от_25.12.90___10___4">NA()</definedName>
    <definedName name="Поправочные_коэффициенты_по_письму_Госстроя_от_25.12.90___10___5">#REF!</definedName>
    <definedName name="Поправочные_коэффициенты_по_письму_Госстроя_от_25.12.90___10___6">NA()</definedName>
    <definedName name="Поправочные_коэффициенты_по_письму_Госстроя_от_25.12.90___10___6___0">NA()</definedName>
    <definedName name="Поправочные_коэффициенты_по_письму_Госстроя_от_25.12.90___10___8">NA()</definedName>
    <definedName name="Поправочные_коэффициенты_по_письму_Госстроя_от_25.12.90___10___8___0">NA()</definedName>
    <definedName name="Поправочные_коэффициенты_по_письму_Госстроя_от_25.12.90___10___9">"$#ССЫЛ!.$AC$21:$AN$30"</definedName>
    <definedName name="Поправочные_коэффициенты_по_письму_Госстроя_от_25.12.90___10_1">NA()</definedName>
    <definedName name="Поправочные_коэффициенты_по_письму_Госстроя_от_25.12.90___10_3">#REF!</definedName>
    <definedName name="Поправочные_коэффициенты_по_письму_Госстроя_от_25.12.90___10_5">#REF!</definedName>
    <definedName name="Поправочные_коэффициенты_по_письму_Госстроя_от_25.12.90___11">#REF!</definedName>
    <definedName name="Поправочные_коэффициенты_по_письму_Госстроя_от_25.12.90___11___0">NA()</definedName>
    <definedName name="Поправочные_коэффициенты_по_письму_Госстроя_от_25.12.90___11___0___0">NA()</definedName>
    <definedName name="Поправочные_коэффициенты_по_письму_Госстроя_от_25.12.90___11___10">#REF!</definedName>
    <definedName name="Поправочные_коэффициенты_по_письму_Госстроя_от_25.12.90___11___2">#REF!</definedName>
    <definedName name="Поправочные_коэффициенты_по_письму_Госстроя_от_25.12.90___11___4">#REF!</definedName>
    <definedName name="Поправочные_коэффициенты_по_письму_Госстроя_от_25.12.90___11___6">#REF!</definedName>
    <definedName name="Поправочные_коэффициенты_по_письму_Госстроя_от_25.12.90___11___6___0">#REF!</definedName>
    <definedName name="Поправочные_коэффициенты_по_письму_Госстроя_от_25.12.90___11___8">#REF!</definedName>
    <definedName name="Поправочные_коэффициенты_по_письму_Госстроя_от_25.12.90___12">NA()</definedName>
    <definedName name="Поправочные_коэффициенты_по_письму_Госстроя_от_25.12.90___2">"$#ССЫЛ!.$AC$21:$AN$30"</definedName>
    <definedName name="Поправочные_коэффициенты_по_письму_Госстроя_от_25.12.90___2___0">#REF!</definedName>
    <definedName name="Поправочные_коэффициенты_по_письму_Госстроя_от_25.12.90___2___0___0">#REF!</definedName>
    <definedName name="Поправочные_коэффициенты_по_письму_Госстроя_от_25.12.90___2___0___0___0">#REF!</definedName>
    <definedName name="Поправочные_коэффициенты_по_письму_Госстроя_от_25.12.90___2___0___0___0___0">#REF!</definedName>
    <definedName name="Поправочные_коэффициенты_по_письму_Госстроя_от_25.12.90___2___0___0___1">#REF!</definedName>
    <definedName name="Поправочные_коэффициенты_по_письму_Госстроя_от_25.12.90___2___0___0___3">#REF!</definedName>
    <definedName name="Поправочные_коэффициенты_по_письму_Госстроя_от_25.12.90___2___0___0___5">#REF!</definedName>
    <definedName name="Поправочные_коэффициенты_по_письму_Госстроя_от_25.12.90___2___0___0_1">#REF!</definedName>
    <definedName name="Поправочные_коэффициенты_по_письму_Госстроя_от_25.12.90___2___0___0_5">#REF!</definedName>
    <definedName name="Поправочные_коэффициенты_по_письму_Госстроя_от_25.12.90___2___0___1">#REF!</definedName>
    <definedName name="Поправочные_коэффициенты_по_письму_Госстроя_от_25.12.90___2___0___3">#REF!</definedName>
    <definedName name="Поправочные_коэффициенты_по_письму_Госстроя_от_25.12.90___2___0___5">#REF!</definedName>
    <definedName name="Поправочные_коэффициенты_по_письму_Госстроя_от_25.12.90___2___0___6">#REF!</definedName>
    <definedName name="Поправочные_коэффициенты_по_письму_Госстроя_от_25.12.90___2___0___7">#REF!</definedName>
    <definedName name="Поправочные_коэффициенты_по_письму_Госстроя_от_25.12.90___2___0___8">#REF!</definedName>
    <definedName name="Поправочные_коэффициенты_по_письму_Госстроя_от_25.12.90___2___0___9">#REF!</definedName>
    <definedName name="Поправочные_коэффициенты_по_письму_Госстроя_от_25.12.90___2___0_1">#REF!</definedName>
    <definedName name="Поправочные_коэффициенты_по_письму_Госстроя_от_25.12.90___2___0_3">#REF!</definedName>
    <definedName name="Поправочные_коэффициенты_по_письму_Госстроя_от_25.12.90___2___0_5">#REF!</definedName>
    <definedName name="Поправочные_коэффициенты_по_письму_Госстроя_от_25.12.90___2___1">#REF!</definedName>
    <definedName name="Поправочные_коэффициенты_по_письму_Госстроя_от_25.12.90___2___1___0">#REF!</definedName>
    <definedName name="Поправочные_коэффициенты_по_письму_Госстроя_от_25.12.90___2___10">#REF!</definedName>
    <definedName name="Поправочные_коэффициенты_по_письму_Госстроя_от_25.12.90___2___12">#REF!</definedName>
    <definedName name="Поправочные_коэффициенты_по_письму_Госстроя_от_25.12.90___2___2">#REF!</definedName>
    <definedName name="Поправочные_коэффициенты_по_письму_Госстроя_от_25.12.90___2___3">#REF!</definedName>
    <definedName name="Поправочные_коэффициенты_по_письму_Госстроя_от_25.12.90___2___4">#REF!</definedName>
    <definedName name="Поправочные_коэффициенты_по_письму_Госстроя_от_25.12.90___2___4___0">#REF!</definedName>
    <definedName name="Поправочные_коэффициенты_по_письму_Госстроя_от_25.12.90___2___4___5">#REF!</definedName>
    <definedName name="Поправочные_коэффициенты_по_письму_Госстроя_от_25.12.90___2___4_1">#REF!</definedName>
    <definedName name="Поправочные_коэффициенты_по_письму_Госстроя_от_25.12.90___2___4_3">#REF!</definedName>
    <definedName name="Поправочные_коэффициенты_по_письму_Госстроя_от_25.12.90___2___4_5">#REF!</definedName>
    <definedName name="Поправочные_коэффициенты_по_письму_Госстроя_от_25.12.90___2___5">#REF!</definedName>
    <definedName name="Поправочные_коэффициенты_по_письму_Госстроя_от_25.12.90___2___6">#REF!</definedName>
    <definedName name="Поправочные_коэффициенты_по_письму_Госстроя_от_25.12.90___2___6___0">#REF!</definedName>
    <definedName name="Поправочные_коэффициенты_по_письму_Госстроя_от_25.12.90___2___7">#REF!</definedName>
    <definedName name="Поправочные_коэффициенты_по_письму_Госстроя_от_25.12.90___2___8">#REF!</definedName>
    <definedName name="Поправочные_коэффициенты_по_письму_Госстроя_от_25.12.90___2___8___0">#REF!</definedName>
    <definedName name="Поправочные_коэффициенты_по_письму_Госстроя_от_25.12.90___2___9">"$#ССЫЛ!.$AC$21:$AN$30"</definedName>
    <definedName name="Поправочные_коэффициенты_по_письму_Госстроя_от_25.12.90___2_1">#REF!</definedName>
    <definedName name="Поправочные_коэффициенты_по_письму_Госстроя_от_25.12.90___2_3">#REF!</definedName>
    <definedName name="Поправочные_коэффициенты_по_письму_Госстроя_от_25.12.90___2_5">#REF!</definedName>
    <definedName name="Поправочные_коэффициенты_по_письму_Госстроя_от_25.12.90___3">#REF!</definedName>
    <definedName name="Поправочные_коэффициенты_по_письму_Госстроя_от_25.12.90___3___0">#REF!</definedName>
    <definedName name="Поправочные_коэффициенты_по_письму_Госстроя_от_25.12.90___3___0___0">NA()</definedName>
    <definedName name="Поправочные_коэффициенты_по_письму_Госстроя_от_25.12.90___3___0___0___0">#REF!</definedName>
    <definedName name="Поправочные_коэффициенты_по_письму_Госстроя_от_25.12.90___3___0___0___1">#REF!</definedName>
    <definedName name="Поправочные_коэффициенты_по_письму_Госстроя_от_25.12.90___3___0___0___3">#REF!</definedName>
    <definedName name="Поправочные_коэффициенты_по_письму_Госстроя_от_25.12.90___3___0___0___5">NA()</definedName>
    <definedName name="Поправочные_коэффициенты_по_письму_Госстроя_от_25.12.90___3___0___0_1">#REF!</definedName>
    <definedName name="Поправочные_коэффициенты_по_письму_Госстроя_от_25.12.90___3___0___0_5">NA()</definedName>
    <definedName name="Поправочные_коэффициенты_по_письму_Госстроя_от_25.12.90___3___0___1">#REF!</definedName>
    <definedName name="Поправочные_коэффициенты_по_письму_Госстроя_от_25.12.90___3___0___2">#REF!</definedName>
    <definedName name="Поправочные_коэффициенты_по_письму_Госстроя_от_25.12.90___3___0___3">NA()</definedName>
    <definedName name="Поправочные_коэффициенты_по_письму_Госстроя_от_25.12.90___3___0___3___0">NA()</definedName>
    <definedName name="Поправочные_коэффициенты_по_письму_Госстроя_от_25.12.90___3___0___5">#REF!</definedName>
    <definedName name="Поправочные_коэффициенты_по_письму_Госстроя_от_25.12.90___3___0_1">#REF!</definedName>
    <definedName name="Поправочные_коэффициенты_по_письму_Госстроя_от_25.12.90___3___0_3">#REF!</definedName>
    <definedName name="Поправочные_коэффициенты_по_письму_Госстроя_от_25.12.90___3___0_5">#REF!</definedName>
    <definedName name="Поправочные_коэффициенты_по_письму_Госстроя_от_25.12.90___3___1">#REF!</definedName>
    <definedName name="Поправочные_коэффициенты_по_письму_Госстроя_от_25.12.90___3___10">#REF!</definedName>
    <definedName name="Поправочные_коэффициенты_по_письму_Госстроя_от_25.12.90___3___2">#REF!</definedName>
    <definedName name="Поправочные_коэффициенты_по_письму_Госстроя_от_25.12.90___3___3">#REF!</definedName>
    <definedName name="Поправочные_коэффициенты_по_письму_Госстроя_от_25.12.90___3___4">#REF!</definedName>
    <definedName name="Поправочные_коэффициенты_по_письму_Госстроя_от_25.12.90___3___4___0">#REF!</definedName>
    <definedName name="Поправочные_коэффициенты_по_письму_Госстроя_от_25.12.90___3___5">#REF!</definedName>
    <definedName name="Поправочные_коэффициенты_по_письму_Госстроя_от_25.12.90___3___6">#REF!</definedName>
    <definedName name="Поправочные_коэффициенты_по_письму_Госстроя_от_25.12.90___3___8">#REF!</definedName>
    <definedName name="Поправочные_коэффициенты_по_письму_Госстроя_от_25.12.90___3___8___0">#REF!</definedName>
    <definedName name="Поправочные_коэффициенты_по_письму_Госстроя_от_25.12.90___3___9">#REF!</definedName>
    <definedName name="Поправочные_коэффициенты_по_письму_Госстроя_от_25.12.90___3_1">#REF!</definedName>
    <definedName name="Поправочные_коэффициенты_по_письму_Госстроя_от_25.12.90___3_3">NA()</definedName>
    <definedName name="Поправочные_коэффициенты_по_письму_Госстроя_от_25.12.90___3_5">#REF!</definedName>
    <definedName name="Поправочные_коэффициенты_по_письму_Госстроя_от_25.12.90___4">"$#ССЫЛ!.$AC$21:$AN$30"</definedName>
    <definedName name="Поправочные_коэффициенты_по_письму_Госстроя_от_25.12.90___4___0">NA()</definedName>
    <definedName name="Поправочные_коэффициенты_по_письму_Госстроя_от_25.12.90___4___0___0">#REF!</definedName>
    <definedName name="Поправочные_коэффициенты_по_письму_Госстроя_от_25.12.90___4___0___0___0">#REF!</definedName>
    <definedName name="Поправочные_коэффициенты_по_письму_Госстроя_от_25.12.90___4___0___0___0___0">#REF!</definedName>
    <definedName name="Поправочные_коэффициенты_по_письму_Госстроя_от_25.12.90___4___0___0___1">#REF!</definedName>
    <definedName name="Поправочные_коэффициенты_по_письму_Госстроя_от_25.12.90___4___0___0___3">#REF!</definedName>
    <definedName name="Поправочные_коэффициенты_по_письму_Госстроя_от_25.12.90___4___0___0___5">#REF!</definedName>
    <definedName name="Поправочные_коэффициенты_по_письму_Госстроя_от_25.12.90___4___0___0_1">#REF!</definedName>
    <definedName name="Поправочные_коэффициенты_по_письму_Госстроя_от_25.12.90___4___0___0_5">#REF!</definedName>
    <definedName name="Поправочные_коэффициенты_по_письму_Госстроя_от_25.12.90___4___0___1">#REF!</definedName>
    <definedName name="Поправочные_коэффициенты_по_письму_Госстроя_от_25.12.90___4___0___2">#REF!</definedName>
    <definedName name="Поправочные_коэффициенты_по_письму_Госстроя_от_25.12.90___4___0___3">#REF!</definedName>
    <definedName name="Поправочные_коэффициенты_по_письму_Госстроя_от_25.12.90___4___0___4">#REF!</definedName>
    <definedName name="Поправочные_коэффициенты_по_письму_Госстроя_от_25.12.90___4___0___5">NA()</definedName>
    <definedName name="Поправочные_коэффициенты_по_письму_Госстроя_от_25.12.90___4___0___6">NA()</definedName>
    <definedName name="Поправочные_коэффициенты_по_письму_Госстроя_от_25.12.90___4___0___7">NA()</definedName>
    <definedName name="Поправочные_коэффициенты_по_письму_Госстроя_от_25.12.90___4___0___8">NA()</definedName>
    <definedName name="Поправочные_коэффициенты_по_письму_Госстроя_от_25.12.90___4___0___9">NA()</definedName>
    <definedName name="Поправочные_коэффициенты_по_письму_Госстроя_от_25.12.90___4___0_1">#REF!</definedName>
    <definedName name="Поправочные_коэффициенты_по_письму_Госстроя_от_25.12.90___4___0_3">NA()</definedName>
    <definedName name="Поправочные_коэффициенты_по_письму_Госстроя_от_25.12.90___4___0_5">NA()</definedName>
    <definedName name="Поправочные_коэффициенты_по_письму_Госстроя_от_25.12.90___4___1">NA()</definedName>
    <definedName name="Поправочные_коэффициенты_по_письму_Госстроя_от_25.12.90___4___10">#REF!</definedName>
    <definedName name="Поправочные_коэффициенты_по_письму_Госстроя_от_25.12.90___4___12">#REF!</definedName>
    <definedName name="Поправочные_коэффициенты_по_письму_Госстроя_от_25.12.90___4___2">#REF!</definedName>
    <definedName name="Поправочные_коэффициенты_по_письму_Госстроя_от_25.12.90___4___3">#REF!</definedName>
    <definedName name="Поправочные_коэффициенты_по_письму_Госстроя_от_25.12.90___4___3___0">#REF!</definedName>
    <definedName name="Поправочные_коэффициенты_по_письму_Госстроя_от_25.12.90___4___3___0___0">#REF!</definedName>
    <definedName name="Поправочные_коэффициенты_по_письму_Госстроя_от_25.12.90___4___3___3">#REF!</definedName>
    <definedName name="Поправочные_коэффициенты_по_письму_Госстроя_от_25.12.90___4___3___5">#REF!</definedName>
    <definedName name="Поправочные_коэффициенты_по_письму_Госстроя_от_25.12.90___4___3_1">#REF!</definedName>
    <definedName name="Поправочные_коэффициенты_по_письму_Госстроя_от_25.12.90___4___3_5">#REF!</definedName>
    <definedName name="Поправочные_коэффициенты_по_письму_Госстроя_от_25.12.90___4___4">#REF!</definedName>
    <definedName name="Поправочные_коэффициенты_по_письму_Госстроя_от_25.12.90___4___5">#REF!</definedName>
    <definedName name="Поправочные_коэффициенты_по_письму_Госстроя_от_25.12.90___4___6">#REF!</definedName>
    <definedName name="Поправочные_коэффициенты_по_письму_Госстроя_от_25.12.90___4___6___0">#REF!</definedName>
    <definedName name="Поправочные_коэффициенты_по_письму_Госстроя_от_25.12.90___4___7">#REF!</definedName>
    <definedName name="Поправочные_коэффициенты_по_письму_Госстроя_от_25.12.90___4___8">#REF!</definedName>
    <definedName name="Поправочные_коэффициенты_по_письму_Госстроя_от_25.12.90___4___8___0">#REF!</definedName>
    <definedName name="Поправочные_коэффициенты_по_письму_Госстроя_от_25.12.90___4___9">"$#ССЫЛ!.$AC$21:$AN$30"</definedName>
    <definedName name="Поправочные_коэффициенты_по_письму_Госстроя_от_25.12.90___4_1">NA()</definedName>
    <definedName name="Поправочные_коэффициенты_по_письму_Госстроя_от_25.12.90___4_3">#REF!</definedName>
    <definedName name="Поправочные_коэффициенты_по_письму_Госстроя_от_25.12.90___4_5">#REF!</definedName>
    <definedName name="Поправочные_коэффициенты_по_письму_Госстроя_от_25.12.90___5">NA()</definedName>
    <definedName name="Поправочные_коэффициенты_по_письму_Госстроя_от_25.12.90___5___0">#REF!</definedName>
    <definedName name="Поправочные_коэффициенты_по_письму_Госстроя_от_25.12.90___5___0___0">#REF!</definedName>
    <definedName name="Поправочные_коэффициенты_по_письму_Госстроя_от_25.12.90___5___0___0___0">#REF!</definedName>
    <definedName name="Поправочные_коэффициенты_по_письму_Госстроя_от_25.12.90___5___0___0___0___0">#REF!</definedName>
    <definedName name="Поправочные_коэффициенты_по_письму_Госстроя_от_25.12.90___5___0___1">#REF!</definedName>
    <definedName name="Поправочные_коэффициенты_по_письму_Госстроя_от_25.12.90___5___0___5">#REF!</definedName>
    <definedName name="Поправочные_коэффициенты_по_письму_Госстроя_от_25.12.90___5___0_1">#REF!</definedName>
    <definedName name="Поправочные_коэффициенты_по_письму_Госстроя_от_25.12.90___5___0_3">#REF!</definedName>
    <definedName name="Поправочные_коэффициенты_по_письму_Госстроя_от_25.12.90___5___0_5">#REF!</definedName>
    <definedName name="Поправочные_коэффициенты_по_письму_Госстроя_от_25.12.90___5___1">#REF!</definedName>
    <definedName name="Поправочные_коэффициенты_по_письму_Госстроя_от_25.12.90___5___3">NA()</definedName>
    <definedName name="Поправочные_коэффициенты_по_письму_Госстроя_от_25.12.90___5___5">NA()</definedName>
    <definedName name="Поправочные_коэффициенты_по_письму_Госстроя_от_25.12.90___5_1">#REF!</definedName>
    <definedName name="Поправочные_коэффициенты_по_письму_Госстроя_от_25.12.90___5_3">NA()</definedName>
    <definedName name="Поправочные_коэффициенты_по_письму_Госстроя_от_25.12.90___5_5">NA()</definedName>
    <definedName name="Поправочные_коэффициенты_по_письму_Госстроя_от_25.12.90___6">"$#ССЫЛ!.$AC$21:$AN$30"</definedName>
    <definedName name="Поправочные_коэффициенты_по_письму_Госстроя_от_25.12.90___6___0">#REF!</definedName>
    <definedName name="Поправочные_коэффициенты_по_письму_Госстроя_от_25.12.90___6___0___0">#REF!</definedName>
    <definedName name="Поправочные_коэффициенты_по_письму_Госстроя_от_25.12.90___6___0___0___0">#REF!</definedName>
    <definedName name="Поправочные_коэффициенты_по_письму_Госстроя_от_25.12.90___6___0___0___0___0">#REF!</definedName>
    <definedName name="Поправочные_коэффициенты_по_письму_Госстроя_от_25.12.90___6___0___1">#REF!</definedName>
    <definedName name="Поправочные_коэффициенты_по_письму_Госстроя_от_25.12.90___6___0___3">#REF!</definedName>
    <definedName name="Поправочные_коэффициенты_по_письму_Госстроя_от_25.12.90___6___0___5">#REF!</definedName>
    <definedName name="Поправочные_коэффициенты_по_письму_Госстроя_от_25.12.90___6___0_1">#REF!</definedName>
    <definedName name="Поправочные_коэффициенты_по_письму_Госстроя_от_25.12.90___6___0_3">#REF!</definedName>
    <definedName name="Поправочные_коэффициенты_по_письму_Госстроя_от_25.12.90___6___0_5">#REF!</definedName>
    <definedName name="Поправочные_коэффициенты_по_письму_Госстроя_от_25.12.90___6___1">#REF!</definedName>
    <definedName name="Поправочные_коэффициенты_по_письму_Госстроя_от_25.12.90___6___10">#REF!</definedName>
    <definedName name="Поправочные_коэффициенты_по_письму_Госстроя_от_25.12.90___6___12">#REF!</definedName>
    <definedName name="Поправочные_коэффициенты_по_письму_Госстроя_от_25.12.90___6___2">#REF!</definedName>
    <definedName name="Поправочные_коэффициенты_по_письму_Госстроя_от_25.12.90___6___3">#REF!</definedName>
    <definedName name="Поправочные_коэффициенты_по_письму_Госстроя_от_25.12.90___6___4">#REF!</definedName>
    <definedName name="Поправочные_коэффициенты_по_письму_Госстроя_от_25.12.90___6___5">NA()</definedName>
    <definedName name="Поправочные_коэффициенты_по_письму_Госстроя_от_25.12.90___6___6">#REF!</definedName>
    <definedName name="Поправочные_коэффициенты_по_письму_Госстроя_от_25.12.90___6___6___0">#REF!</definedName>
    <definedName name="Поправочные_коэффициенты_по_письму_Госстроя_от_25.12.90___6___7">NA()</definedName>
    <definedName name="Поправочные_коэффициенты_по_письму_Госстроя_от_25.12.90___6___8">#REF!</definedName>
    <definedName name="Поправочные_коэффициенты_по_письму_Госстроя_от_25.12.90___6___8___0">#REF!</definedName>
    <definedName name="Поправочные_коэффициенты_по_письму_Госстроя_от_25.12.90___6___9">"$#ССЫЛ!.$AC$21:$AN$30"</definedName>
    <definedName name="Поправочные_коэффициенты_по_письму_Госстроя_от_25.12.90___6_1">#REF!</definedName>
    <definedName name="Поправочные_коэффициенты_по_письму_Госстроя_от_25.12.90___6_3">#REF!</definedName>
    <definedName name="Поправочные_коэффициенты_по_письму_Госстроя_от_25.12.90___6_5">NA()</definedName>
    <definedName name="Поправочные_коэффициенты_по_письму_Госстроя_от_25.12.90___7">#REF!</definedName>
    <definedName name="Поправочные_коэффициенты_по_письму_Госстроя_от_25.12.90___7___0">#REF!</definedName>
    <definedName name="Поправочные_коэффициенты_по_письму_Госстроя_от_25.12.90___7___0___0">#REF!</definedName>
    <definedName name="Поправочные_коэффициенты_по_письму_Госстроя_от_25.12.90___7___10">#REF!</definedName>
    <definedName name="Поправочные_коэффициенты_по_письму_Госстроя_от_25.12.90___7___2">#REF!</definedName>
    <definedName name="Поправочные_коэффициенты_по_письму_Госстроя_от_25.12.90___7___4">#REF!</definedName>
    <definedName name="Поправочные_коэффициенты_по_письму_Госстроя_от_25.12.90___7___6">#REF!</definedName>
    <definedName name="Поправочные_коэффициенты_по_письму_Госстроя_от_25.12.90___7___8">#REF!</definedName>
    <definedName name="Поправочные_коэффициенты_по_письму_Госстроя_от_25.12.90___8">"$#ССЫЛ!.$AC$21:$AN$30"</definedName>
    <definedName name="Поправочные_коэффициенты_по_письму_Госстроя_от_25.12.90___8___0">#REF!</definedName>
    <definedName name="Поправочные_коэффициенты_по_письму_Госстроя_от_25.12.90___8___0___0">#REF!</definedName>
    <definedName name="Поправочные_коэффициенты_по_письму_Госстроя_от_25.12.90___8___0___0___0">#REF!</definedName>
    <definedName name="Поправочные_коэффициенты_по_письму_Госстроя_от_25.12.90___8___0___0___0___0">#REF!</definedName>
    <definedName name="Поправочные_коэффициенты_по_письму_Госстроя_от_25.12.90___8___0___1">#REF!</definedName>
    <definedName name="Поправочные_коэффициенты_по_письму_Госстроя_от_25.12.90___8___0___5">#REF!</definedName>
    <definedName name="Поправочные_коэффициенты_по_письму_Госстроя_от_25.12.90___8___0_1">#REF!</definedName>
    <definedName name="Поправочные_коэффициенты_по_письму_Госстроя_от_25.12.90___8___0_3">#REF!</definedName>
    <definedName name="Поправочные_коэффициенты_по_письму_Госстроя_от_25.12.90___8___0_5">#REF!</definedName>
    <definedName name="Поправочные_коэффициенты_по_письму_Госстроя_от_25.12.90___8___1">#REF!</definedName>
    <definedName name="Поправочные_коэффициенты_по_письму_Госстроя_от_25.12.90___8___10">#REF!</definedName>
    <definedName name="Поправочные_коэффициенты_по_письму_Госстроя_от_25.12.90___8___12">#REF!</definedName>
    <definedName name="Поправочные_коэффициенты_по_письму_Госстроя_от_25.12.90___8___2">#REF!</definedName>
    <definedName name="Поправочные_коэффициенты_по_письму_Госстроя_от_25.12.90___8___4">#REF!</definedName>
    <definedName name="Поправочные_коэффициенты_по_письму_Госстроя_от_25.12.90___8___5">#REF!</definedName>
    <definedName name="Поправочные_коэффициенты_по_письму_Госстроя_от_25.12.90___8___6">#REF!</definedName>
    <definedName name="Поправочные_коэффициенты_по_письму_Госстроя_от_25.12.90___8___6___0">#REF!</definedName>
    <definedName name="Поправочные_коэффициенты_по_письму_Госстроя_от_25.12.90___8___7">#REF!</definedName>
    <definedName name="Поправочные_коэффициенты_по_письму_Госстроя_от_25.12.90___8___8">#REF!</definedName>
    <definedName name="Поправочные_коэффициенты_по_письму_Госстроя_от_25.12.90___8___8___0">#REF!</definedName>
    <definedName name="Поправочные_коэффициенты_по_письму_Госстроя_от_25.12.90___8___9">"$#ССЫЛ!.$AC$21:$AN$30"</definedName>
    <definedName name="Поправочные_коэффициенты_по_письму_Госстроя_от_25.12.90___8_1">#REF!</definedName>
    <definedName name="Поправочные_коэффициенты_по_письму_Госстроя_от_25.12.90___8_3">#REF!</definedName>
    <definedName name="Поправочные_коэффициенты_по_письму_Госстроя_от_25.12.90___8_5">#REF!</definedName>
    <definedName name="Поправочные_коэффициенты_по_письму_Госстроя_от_25.12.90___9">#REF!</definedName>
    <definedName name="Поправочные_коэффициенты_по_письму_Госстроя_от_25.12.90___9___0">#REF!</definedName>
    <definedName name="Поправочные_коэффициенты_по_письму_Госстроя_от_25.12.90___9___0___0">#REF!</definedName>
    <definedName name="Поправочные_коэффициенты_по_письму_Госстроя_от_25.12.90___9___0___0___0">#REF!</definedName>
    <definedName name="Поправочные_коэффициенты_по_письму_Госстроя_от_25.12.90___9___0___0___0___0">#REF!</definedName>
    <definedName name="Поправочные_коэффициенты_по_письму_Госстроя_от_25.12.90___9___0___5">#REF!</definedName>
    <definedName name="Поправочные_коэффициенты_по_письму_Госстроя_от_25.12.90___9___0_5">#REF!</definedName>
    <definedName name="Поправочные_коэффициенты_по_письму_Госстроя_от_25.12.90___9___10">#REF!</definedName>
    <definedName name="Поправочные_коэффициенты_по_письму_Госстроя_от_25.12.90___9___2">#REF!</definedName>
    <definedName name="Поправочные_коэффициенты_по_письму_Госстроя_от_25.12.90___9___4">#REF!</definedName>
    <definedName name="Поправочные_коэффициенты_по_письму_Госстроя_от_25.12.90___9___5">#REF!</definedName>
    <definedName name="Поправочные_коэффициенты_по_письму_Госстроя_от_25.12.90___9___6">#REF!</definedName>
    <definedName name="Поправочные_коэффициенты_по_письму_Госстроя_от_25.12.90___9___8">#REF!</definedName>
    <definedName name="Поправочные_коэффициенты_по_письму_Госстроя_от_25.12.90___9_1">#REF!</definedName>
    <definedName name="Поправочные_коэффициенты_по_письму_Госстроя_от_25.12.90___9_3">#REF!</definedName>
    <definedName name="Поправочные_коэффициенты_по_письму_Госстроя_от_25.12.90___9_5">#REF!</definedName>
    <definedName name="Поправочные_коэффициенты_по_письму_Госстроя_от_25.12.90_1">#REF!</definedName>
    <definedName name="Поправочные_коэффициенты_по_письму_Госстроя_от_25.12.90_3">NA()</definedName>
    <definedName name="Поправочные_коэффициенты_по_письму_Госстроя_от_25.12.90_4">NA()</definedName>
    <definedName name="Поправочные_коэффициенты_по_письму_Госстроя_от_25.12.90_5">NA()</definedName>
    <definedName name="ппп">[43]свод1!$A$7</definedName>
    <definedName name="пр">#REF!</definedName>
    <definedName name="прапоалад">[44]топография!#REF!</definedName>
    <definedName name="приб">[45]сводная!$E$10</definedName>
    <definedName name="Прикладное_ПО">#REF!</definedName>
    <definedName name="прим">[41]СметаСводная!$C$7</definedName>
    <definedName name="про">#REF!</definedName>
    <definedName name="пробная">#REF!</definedName>
    <definedName name="пробная\">#REF!</definedName>
    <definedName name="Проверил">#REF!</definedName>
    <definedName name="проект">'[46]СметаСводная павильон'!$D$6</definedName>
    <definedName name="прочие">#REF!</definedName>
    <definedName name="Прочие_затраты_в_базисных_ценах">#REF!</definedName>
    <definedName name="Прочие_затраты_в_текущих_ценах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>#REF!</definedName>
    <definedName name="прпр">[10]Коэфф1.!#REF!</definedName>
    <definedName name="прпр_1">#REF!</definedName>
    <definedName name="псков">[47]свод!$E$10</definedName>
    <definedName name="р">#REF!</definedName>
    <definedName name="Работы">#REF!</definedName>
    <definedName name="Разработка">#REF!</definedName>
    <definedName name="Разработка_">#REF!</definedName>
    <definedName name="Районный_к_т_к_ЗП">#REF!</definedName>
    <definedName name="Районный_к_т_к_ЗП_по_ресурсному_расчету">#REF!</definedName>
    <definedName name="расчет">'[14]Таблица 3'!$A$3:$B$40</definedName>
    <definedName name="расчет1">'[14]Таблица 3'!$A$3:$B$40</definedName>
    <definedName name="РД">#REF!</definedName>
    <definedName name="Регистрационный_номер_группы_строек">#REF!</definedName>
    <definedName name="Регистрационный_номер_локальной_сметы">#REF!</definedName>
    <definedName name="Регистрационный_номер_объекта">#REF!</definedName>
    <definedName name="Регистрационный_номер_объектной_сметы">#REF!</definedName>
    <definedName name="Регистрационный_номер_очереди">#REF!</definedName>
    <definedName name="Регистрационный_номер_пускового_комплекса">#REF!</definedName>
    <definedName name="Регистрационный_номер_сводного_сметного_расчета">#REF!</definedName>
    <definedName name="Регистрационный_номер_стройки">#REF!</definedName>
    <definedName name="рига">'[48]СметаСводная снег'!$E$7</definedName>
    <definedName name="рол">[44]топография!#REF!</definedName>
    <definedName name="ролл">#REF!</definedName>
    <definedName name="рпв">#REF!</definedName>
    <definedName name="рр">#REF!</definedName>
    <definedName name="Руководитель">#REF!</definedName>
    <definedName name="ручей">#REF!</definedName>
    <definedName name="савепр">#REF!</definedName>
    <definedName name="сам">#REF!</definedName>
    <definedName name="Свод">#REF!</definedName>
    <definedName name="свод1">[49]топография!#REF!</definedName>
    <definedName name="сводИИ">[50]топография!#REF!</definedName>
    <definedName name="сводная">#REF!</definedName>
    <definedName name="СводнУТ">[23]топография!#REF!</definedName>
    <definedName name="СводУТ">#REF!</definedName>
    <definedName name="Сервис">#REF!</definedName>
    <definedName name="Сервис_Всего">'[10]Прайс лист'!#REF!</definedName>
    <definedName name="Сервис_Всего_1">#REF!</definedName>
    <definedName name="Сервисное_оборудование">[10]Коэфф1.!#REF!</definedName>
    <definedName name="Сервисное_оборудование_1">#REF!</definedName>
    <definedName name="см">#REF!</definedName>
    <definedName name="см___0">#REF!</definedName>
    <definedName name="См7">#REF!</definedName>
    <definedName name="Сметная_стоимость_в_базисных_ценах">#REF!</definedName>
    <definedName name="Сметная_стоимость_в_текущих_ценах__после_применения_индексов">#REF!</definedName>
    <definedName name="Сметная_стоимость_по_ресурсному_расчету">#REF!</definedName>
    <definedName name="сми">#REF!</definedName>
    <definedName name="Согласование">#REF!</definedName>
    <definedName name="Составил">#REF!</definedName>
    <definedName name="Составитель">#REF!</definedName>
    <definedName name="СП1">[3]Обновление!#REF!</definedName>
    <definedName name="Средняя_з_пл_в_строительстве">#REF!</definedName>
    <definedName name="Средняя_з_пл_по_отрасли__Связь">#REF!</definedName>
    <definedName name="ссс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>#REF!</definedName>
    <definedName name="Строительная_полоса">#REF!</definedName>
    <definedName name="Строительные_работы_в_базисных_ценах">#REF!</definedName>
    <definedName name="Строительные_работы_в_текущих_ценах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>#REF!</definedName>
    <definedName name="Сургут">NA()</definedName>
    <definedName name="т">'[25]СметаСводная Рыб'!$C$13</definedName>
    <definedName name="Таблица3">'[14]Таблица 3'!$A$3:$B$40</definedName>
    <definedName name="Таблица5">'[14]Таблица 5'!$A$3:$G$77</definedName>
    <definedName name="Территориальная_поправка_к_ТЕР">#REF!</definedName>
    <definedName name="топ1">#REF!</definedName>
    <definedName name="топ2">#REF!</definedName>
    <definedName name="топо">#REF!</definedName>
    <definedName name="топогр">[12]Смета!#REF!</definedName>
    <definedName name="топогр1">#REF!</definedName>
    <definedName name="топограф">#REF!</definedName>
    <definedName name="Труд_механизаторов_по_акту_вып_работ_с_учетом_к_тов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>#REF!</definedName>
    <definedName name="ТС1">#REF!</definedName>
    <definedName name="тьбю">#REF!</definedName>
    <definedName name="тьмтиб">#REF!</definedName>
    <definedName name="Увеличение_затрат_по_ЭММ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>#REF!</definedName>
    <definedName name="уу">'[25]СметаСводная Рыб'!$C$13</definedName>
    <definedName name="уцуц">#REF!</definedName>
    <definedName name="Участок">#REF!</definedName>
    <definedName name="ф">#REF!</definedName>
    <definedName name="ф1">#REF!</definedName>
    <definedName name="фед">'[16]свод 2'!$C$10</definedName>
    <definedName name="ффыв">#REF!</definedName>
    <definedName name="фыв">#REF!</definedName>
    <definedName name="цена">#N/A</definedName>
    <definedName name="цена___0">"$#ССЫЛ!.$L$1:$L$32000"</definedName>
    <definedName name="цена___0___0">#REF!</definedName>
    <definedName name="цена___0___0___0">#REF!</definedName>
    <definedName name="цена___0___0___0___0">#REF!</definedName>
    <definedName name="цена___0___0___0___0___0">#REF!</definedName>
    <definedName name="цена___0___0___0___1">#REF!</definedName>
    <definedName name="цена___0___0___0___3">#REF!</definedName>
    <definedName name="цена___0___0___0___5">#REF!</definedName>
    <definedName name="цена___0___0___0_1">#REF!</definedName>
    <definedName name="цена___0___0___0_5">#REF!</definedName>
    <definedName name="цена___0___0___1">#REF!</definedName>
    <definedName name="цена___0___0___2">#REF!</definedName>
    <definedName name="цена___0___0___3">#REF!</definedName>
    <definedName name="цена___0___0___3___0">#REF!</definedName>
    <definedName name="цена___0___0___4">#REF!</definedName>
    <definedName name="цена___0___0___5">#REF!</definedName>
    <definedName name="цена___0___0___6">#REF!</definedName>
    <definedName name="цена___0___0___7">#REF!</definedName>
    <definedName name="цена___0___0___8">#REF!</definedName>
    <definedName name="цена___0___0___9">#REF!</definedName>
    <definedName name="цена___0___0_1">#REF!</definedName>
    <definedName name="цена___0___0_3">#REF!</definedName>
    <definedName name="цена___0___0_5">#REF!</definedName>
    <definedName name="цена___0___1">#REF!</definedName>
    <definedName name="цена___0___1___0">#REF!</definedName>
    <definedName name="цена___0___10">#REF!</definedName>
    <definedName name="цена___0___12">#REF!</definedName>
    <definedName name="цена___0___2">#REF!</definedName>
    <definedName name="цена___0___2___0">#REF!</definedName>
    <definedName name="цена___0___2___0___0">#REF!</definedName>
    <definedName name="цена___0___2___5">#REF!</definedName>
    <definedName name="цена___0___2_1">#REF!</definedName>
    <definedName name="цена___0___2_3">#REF!</definedName>
    <definedName name="цена___0___2_5">#REF!</definedName>
    <definedName name="цена___0___3">#REF!</definedName>
    <definedName name="цена___0___3___0">#REF!</definedName>
    <definedName name="цена___0___3___3">#REF!</definedName>
    <definedName name="цена___0___3___5">#REF!</definedName>
    <definedName name="цена___0___3_1">#REF!</definedName>
    <definedName name="цена___0___3_5">#REF!</definedName>
    <definedName name="цена___0___4">#REF!</definedName>
    <definedName name="цена___0___4___0">#REF!</definedName>
    <definedName name="цена___0___4___5">#REF!</definedName>
    <definedName name="цена___0___4_1">#REF!</definedName>
    <definedName name="цена___0___4_3">#REF!</definedName>
    <definedName name="цена___0___4_5">#REF!</definedName>
    <definedName name="цена___0___5">#REF!</definedName>
    <definedName name="цена___0___5___0">#REF!</definedName>
    <definedName name="цена___0___6">#REF!</definedName>
    <definedName name="цена___0___6___0">#REF!</definedName>
    <definedName name="цена___0___7">#REF!</definedName>
    <definedName name="цена___0___8">#REF!</definedName>
    <definedName name="цена___0___8___0">#REF!</definedName>
    <definedName name="цена___0___9">"$#ССЫЛ!.$L$1:$L$32000"</definedName>
    <definedName name="цена___0_1">#REF!</definedName>
    <definedName name="цена___0_3">#REF!</definedName>
    <definedName name="цена___0_5">#REF!</definedName>
    <definedName name="цена___1">#REF!</definedName>
    <definedName name="цена___1___0">#REF!</definedName>
    <definedName name="цена___1___0___0">#REF!</definedName>
    <definedName name="цена___1___1">#REF!</definedName>
    <definedName name="цена___1___5">#REF!</definedName>
    <definedName name="цена___1_1">#REF!</definedName>
    <definedName name="цена___1_3">#REF!</definedName>
    <definedName name="цена___1_5">#REF!</definedName>
    <definedName name="цена___10">"$#ССЫЛ!.$L$1:$L$32000"</definedName>
    <definedName name="цена___10___0">NA()</definedName>
    <definedName name="цена___10___0___0">#REF!</definedName>
    <definedName name="цена___10___0___0___0">#REF!</definedName>
    <definedName name="цена___10___0___1">NA()</definedName>
    <definedName name="цена___10___0___5">NA()</definedName>
    <definedName name="цена___10___0_1">NA()</definedName>
    <definedName name="цена___10___0_3">NA()</definedName>
    <definedName name="цена___10___0_5">NA()</definedName>
    <definedName name="цена___10___1">#REF!</definedName>
    <definedName name="цена___10___10">#REF!</definedName>
    <definedName name="цена___10___12">#REF!</definedName>
    <definedName name="цена___10___2">NA()</definedName>
    <definedName name="цена___10___4">NA()</definedName>
    <definedName name="цена___10___5">#REF!</definedName>
    <definedName name="цена___10___6">NA()</definedName>
    <definedName name="цена___10___6___0">NA()</definedName>
    <definedName name="цена___10___8">NA()</definedName>
    <definedName name="цена___10___8___0">NA()</definedName>
    <definedName name="цена___10___9">"$#ССЫЛ!.$L$1:$L$32000"</definedName>
    <definedName name="цена___10_1">NA()</definedName>
    <definedName name="цена___10_3">#REF!</definedName>
    <definedName name="цена___10_5">#REF!</definedName>
    <definedName name="цена___11">#REF!</definedName>
    <definedName name="цена___11___0">NA()</definedName>
    <definedName name="цена___11___10">#REF!</definedName>
    <definedName name="цена___11___2">#REF!</definedName>
    <definedName name="цена___11___4">#REF!</definedName>
    <definedName name="цена___11___6">#REF!</definedName>
    <definedName name="цена___11___8">#REF!</definedName>
    <definedName name="цена___12">NA()</definedName>
    <definedName name="цена___2">"$#ССЫЛ!.$L$1:$L$32000"</definedName>
    <definedName name="цена___2___0">#REF!</definedName>
    <definedName name="цена___2___0___0">#REF!</definedName>
    <definedName name="цена___2___0___0___0">#REF!</definedName>
    <definedName name="цена___2___0___0___0___0">#REF!</definedName>
    <definedName name="цена___2___0___0___1">#REF!</definedName>
    <definedName name="цена___2___0___0___3">#REF!</definedName>
    <definedName name="цена___2___0___0___5">#REF!</definedName>
    <definedName name="цена___2___0___0_1">#REF!</definedName>
    <definedName name="цена___2___0___0_5">#REF!</definedName>
    <definedName name="цена___2___0___1">#REF!</definedName>
    <definedName name="цена___2___0___3">#REF!</definedName>
    <definedName name="цена___2___0___5">#REF!</definedName>
    <definedName name="цена___2___0___6">#REF!</definedName>
    <definedName name="цена___2___0___7">#REF!</definedName>
    <definedName name="цена___2___0___8">#REF!</definedName>
    <definedName name="цена___2___0___9">#REF!</definedName>
    <definedName name="цена___2___0_1">#REF!</definedName>
    <definedName name="цена___2___0_3">#REF!</definedName>
    <definedName name="цена___2___0_5">#REF!</definedName>
    <definedName name="цена___2___1">#REF!</definedName>
    <definedName name="цена___2___1___0">#REF!</definedName>
    <definedName name="цена___2___10">#REF!</definedName>
    <definedName name="цена___2___12">#REF!</definedName>
    <definedName name="цена___2___2">#REF!</definedName>
    <definedName name="цена___2___3">#REF!</definedName>
    <definedName name="цена___2___4">#REF!</definedName>
    <definedName name="цена___2___4___0">#REF!</definedName>
    <definedName name="цена___2___4___5">#REF!</definedName>
    <definedName name="цена___2___4_1">#REF!</definedName>
    <definedName name="цена___2___4_3">#REF!</definedName>
    <definedName name="цена___2___4_5">#REF!</definedName>
    <definedName name="цена___2___5">#REF!</definedName>
    <definedName name="цена___2___6">#REF!</definedName>
    <definedName name="цена___2___6___0">#REF!</definedName>
    <definedName name="цена___2___7">#REF!</definedName>
    <definedName name="цена___2___8">#REF!</definedName>
    <definedName name="цена___2___8___0">#REF!</definedName>
    <definedName name="цена___2___9">"$#ССЫЛ!.$L$1:$L$32000"</definedName>
    <definedName name="цена___2_1">#REF!</definedName>
    <definedName name="цена___2_3">#REF!</definedName>
    <definedName name="цена___2_5">#REF!</definedName>
    <definedName name="цена___3">#REF!</definedName>
    <definedName name="цена___3___0">#REF!</definedName>
    <definedName name="цена___3___0___0">NA()</definedName>
    <definedName name="цена___3___0___0___0">NA()</definedName>
    <definedName name="цена___3___0___1">NA()</definedName>
    <definedName name="цена___3___0___3">NA()</definedName>
    <definedName name="цена___3___0___5">#REF!</definedName>
    <definedName name="цена___3___0_1">NA()</definedName>
    <definedName name="цена___3___0_3">#REF!</definedName>
    <definedName name="цена___3___0_5">#REF!</definedName>
    <definedName name="цена___3___1">#REF!</definedName>
    <definedName name="цена___3___10">#REF!</definedName>
    <definedName name="цена___3___2">#REF!</definedName>
    <definedName name="цена___3___3">#REF!</definedName>
    <definedName name="цена___3___4">#REF!</definedName>
    <definedName name="цена___3___4___0">#REF!</definedName>
    <definedName name="цена___3___5">#REF!</definedName>
    <definedName name="цена___3___6">#REF!</definedName>
    <definedName name="цена___3___8">#REF!</definedName>
    <definedName name="цена___3___8___0">#REF!</definedName>
    <definedName name="цена___3___9">#REF!</definedName>
    <definedName name="цена___3_1">#REF!</definedName>
    <definedName name="цена___3_3">NA()</definedName>
    <definedName name="цена___3_5">#REF!</definedName>
    <definedName name="цена___4">"$#ССЫЛ!.$L$1:$L$32000"</definedName>
    <definedName name="цена___4___0">NA()</definedName>
    <definedName name="цена___4___0___0">#REF!</definedName>
    <definedName name="цена___4___0___0___0">#REF!</definedName>
    <definedName name="цена___4___0___0___0___0">#REF!</definedName>
    <definedName name="цена___4___0___0___1">#REF!</definedName>
    <definedName name="цена___4___0___0___3">#REF!</definedName>
    <definedName name="цена___4___0___0___5">#REF!</definedName>
    <definedName name="цена___4___0___0_1">#REF!</definedName>
    <definedName name="цена___4___0___0_5">#REF!</definedName>
    <definedName name="цена___4___0___1">#REF!</definedName>
    <definedName name="цена___4___0___3">#REF!</definedName>
    <definedName name="цена___4___0___5">NA()</definedName>
    <definedName name="цена___4___0___6">NA()</definedName>
    <definedName name="цена___4___0___7">NA()</definedName>
    <definedName name="цена___4___0___8">NA()</definedName>
    <definedName name="цена___4___0___9">NA()</definedName>
    <definedName name="цена___4___0_1">#REF!</definedName>
    <definedName name="цена___4___0_3">#REF!</definedName>
    <definedName name="цена___4___0_5">NA()</definedName>
    <definedName name="цена___4___1">#REF!</definedName>
    <definedName name="цена___4___10">#REF!</definedName>
    <definedName name="цена___4___12">#REF!</definedName>
    <definedName name="цена___4___2">#REF!</definedName>
    <definedName name="цена___4___3">#REF!</definedName>
    <definedName name="цена___4___3___0">#REF!</definedName>
    <definedName name="цена___4___4">#REF!</definedName>
    <definedName name="цена___4___5">#REF!</definedName>
    <definedName name="цена___4___6">#REF!</definedName>
    <definedName name="цена___4___6___0">#REF!</definedName>
    <definedName name="цена___4___7">#REF!</definedName>
    <definedName name="цена___4___8">#REF!</definedName>
    <definedName name="цена___4___8___0">#REF!</definedName>
    <definedName name="цена___4___9">"$#ССЫЛ!.$L$1:$L$32000"</definedName>
    <definedName name="цена___4_1">#REF!</definedName>
    <definedName name="цена___4_3">#REF!</definedName>
    <definedName name="цена___4_5">#REF!</definedName>
    <definedName name="цена___5">NA()</definedName>
    <definedName name="цена___5___0">#REF!</definedName>
    <definedName name="цена___5___0___0">#REF!</definedName>
    <definedName name="цена___5___0___0___0">#REF!</definedName>
    <definedName name="цена___5___0___0___0___0">#REF!</definedName>
    <definedName name="цена___5___0___1">#REF!</definedName>
    <definedName name="цена___5___0___5">#REF!</definedName>
    <definedName name="цена___5___0_1">#REF!</definedName>
    <definedName name="цена___5___0_3">#REF!</definedName>
    <definedName name="цена___5___0_5">#REF!</definedName>
    <definedName name="цена___5___1">#REF!</definedName>
    <definedName name="цена___5___3">NA()</definedName>
    <definedName name="цена___5___5">NA()</definedName>
    <definedName name="цена___5_1">#REF!</definedName>
    <definedName name="цена___5_3">NA()</definedName>
    <definedName name="цена___5_5">NA()</definedName>
    <definedName name="цена___6">"$#ССЫЛ!.$L$1:$L$32000"</definedName>
    <definedName name="цена___6___0">#REF!</definedName>
    <definedName name="цена___6___0___0">#REF!</definedName>
    <definedName name="цена___6___0___0___0">#REF!</definedName>
    <definedName name="цена___6___0___0___0___0">#REF!</definedName>
    <definedName name="цена___6___0___1">#REF!</definedName>
    <definedName name="цена___6___0___3">#REF!</definedName>
    <definedName name="цена___6___0___5">#REF!</definedName>
    <definedName name="цена___6___0_1">#REF!</definedName>
    <definedName name="цена___6___0_3">#REF!</definedName>
    <definedName name="цена___6___0_5">#REF!</definedName>
    <definedName name="цена___6___1">#REF!</definedName>
    <definedName name="цена___6___10">#REF!</definedName>
    <definedName name="цена___6___12">#REF!</definedName>
    <definedName name="цена___6___2">#REF!</definedName>
    <definedName name="цена___6___3">#REF!</definedName>
    <definedName name="цена___6___4">#REF!</definedName>
    <definedName name="цена___6___5">NA()</definedName>
    <definedName name="цена___6___6">#REF!</definedName>
    <definedName name="цена___6___6___0">#REF!</definedName>
    <definedName name="цена___6___7">NA()</definedName>
    <definedName name="цена___6___8">#REF!</definedName>
    <definedName name="цена___6___8___0">#REF!</definedName>
    <definedName name="цена___6___9">"$#ССЫЛ!.$L$1:$L$32000"</definedName>
    <definedName name="цена___6_1">#REF!</definedName>
    <definedName name="цена___6_3">#REF!</definedName>
    <definedName name="цена___6_5">NA()</definedName>
    <definedName name="цена___7">#REF!</definedName>
    <definedName name="цена___7___0">#REF!</definedName>
    <definedName name="цена___7___0___0">#REF!</definedName>
    <definedName name="цена___7___10">#REF!</definedName>
    <definedName name="цена___7___2">#REF!</definedName>
    <definedName name="цена___7___4">#REF!</definedName>
    <definedName name="цена___7___6">#REF!</definedName>
    <definedName name="цена___7___8">#REF!</definedName>
    <definedName name="цена___8">"$#ССЫЛ!.$L$1:$L$32000"</definedName>
    <definedName name="цена___8___0">#REF!</definedName>
    <definedName name="цена___8___0___0">#REF!</definedName>
    <definedName name="цена___8___0___0___0">#REF!</definedName>
    <definedName name="цена___8___0___0___0___0">#REF!</definedName>
    <definedName name="цена___8___0___1">#REF!</definedName>
    <definedName name="цена___8___0___5">#REF!</definedName>
    <definedName name="цена___8___0_1">#REF!</definedName>
    <definedName name="цена___8___0_3">#REF!</definedName>
    <definedName name="цена___8___0_5">#REF!</definedName>
    <definedName name="цена___8___1">#REF!</definedName>
    <definedName name="цена___8___10">#REF!</definedName>
    <definedName name="цена___8___12">#REF!</definedName>
    <definedName name="цена___8___2">#REF!</definedName>
    <definedName name="цена___8___4">#REF!</definedName>
    <definedName name="цена___8___5">#REF!</definedName>
    <definedName name="цена___8___6">#REF!</definedName>
    <definedName name="цена___8___6___0">#REF!</definedName>
    <definedName name="цена___8___7">#REF!</definedName>
    <definedName name="цена___8___8">#REF!</definedName>
    <definedName name="цена___8___8___0">#REF!</definedName>
    <definedName name="цена___8___9">"$#ССЫЛ!.$L$1:$L$32000"</definedName>
    <definedName name="цена___8_1">#REF!</definedName>
    <definedName name="цена___8_3">#REF!</definedName>
    <definedName name="цена___8_5">#REF!</definedName>
    <definedName name="цена___9">#REF!</definedName>
    <definedName name="цена___9___0">#REF!</definedName>
    <definedName name="цена___9___0___0">#REF!</definedName>
    <definedName name="цена___9___0___0___0">#REF!</definedName>
    <definedName name="цена___9___0___0___0___0">#REF!</definedName>
    <definedName name="цена___9___0___5">#REF!</definedName>
    <definedName name="цена___9___0_5">#REF!</definedName>
    <definedName name="цена___9___10">#REF!</definedName>
    <definedName name="цена___9___2">#REF!</definedName>
    <definedName name="цена___9___4">#REF!</definedName>
    <definedName name="цена___9___5">#REF!</definedName>
    <definedName name="цена___9___6">#REF!</definedName>
    <definedName name="цена___9___8">#REF!</definedName>
    <definedName name="цена___9_1">#REF!</definedName>
    <definedName name="цена___9_3">#REF!</definedName>
    <definedName name="цена___9_5">#REF!</definedName>
    <definedName name="цена_1">NA()</definedName>
    <definedName name="цена_3">NA()</definedName>
    <definedName name="цена_4">NA()</definedName>
    <definedName name="цена_5">NA()</definedName>
    <definedName name="цук">#REF!</definedName>
    <definedName name="цууу">#REF!</definedName>
    <definedName name="цы">#REF!</definedName>
    <definedName name="чс">#REF!</definedName>
    <definedName name="чть">#REF!</definedName>
    <definedName name="Шкафы_ТМ">#REF!</definedName>
    <definedName name="шлд">'[51]93-110'!#REF!</definedName>
    <definedName name="шщззхъх">#REF!</definedName>
    <definedName name="щщ">#REF!</definedName>
    <definedName name="ъхз">#REF!</definedName>
    <definedName name="ЫВGGGGGGGGGGGGGGG">#REF!</definedName>
    <definedName name="ыы">[52]свод!$A$7</definedName>
    <definedName name="ьь">#REF!</definedName>
    <definedName name="эк">#REF!</definedName>
    <definedName name="эк1">#REF!</definedName>
    <definedName name="эко">#REF!</definedName>
    <definedName name="эко___0">#REF!</definedName>
    <definedName name="эко___4">#REF!</definedName>
    <definedName name="эко___5">#REF!</definedName>
    <definedName name="эко___6">#REF!</definedName>
    <definedName name="эко___7">#REF!</definedName>
    <definedName name="эко___8">#REF!</definedName>
    <definedName name="эко___9">#REF!</definedName>
    <definedName name="эко_5">#REF!</definedName>
    <definedName name="эко1">#REF!</definedName>
    <definedName name="экол.1">[44]топография!#REF!</definedName>
    <definedName name="экол1">#REF!</definedName>
    <definedName name="экол2">#REF!</definedName>
    <definedName name="эколог">#REF!</definedName>
    <definedName name="экология">NA()</definedName>
    <definedName name="ЭлеСи">[53]Коэфф1.!$E$7</definedName>
    <definedName name="ЭлеСи_1">#REF!</definedName>
    <definedName name="ЭЛСИ_Т">#REF!</definedName>
    <definedName name="эээ">[52]свод!$A$7</definedName>
    <definedName name="я">#REF!</definedName>
    <definedName name="ЯЯЯЯ">#N/A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6" i="8" l="1"/>
  <c r="G48" i="8"/>
  <c r="G47" i="8"/>
  <c r="G44" i="8" l="1"/>
  <c r="B19" i="9" l="1"/>
  <c r="E29" i="5" l="1"/>
  <c r="G29" i="5"/>
  <c r="H29" i="5"/>
  <c r="E20" i="9"/>
  <c r="B42" i="8"/>
  <c r="G35" i="8"/>
  <c r="G33" i="8"/>
  <c r="G37" i="8"/>
  <c r="F20" i="9" l="1"/>
  <c r="F21" i="9" s="1"/>
  <c r="F22" i="9" s="1"/>
  <c r="E21" i="9"/>
  <c r="E22" i="9"/>
  <c r="G36" i="8" l="1"/>
  <c r="G38" i="8" l="1"/>
  <c r="G39" i="8" s="1"/>
  <c r="B44" i="8" s="1"/>
  <c r="D27" i="5" s="1"/>
  <c r="D18" i="9" l="1"/>
  <c r="D20" i="9" s="1"/>
  <c r="C18" i="9"/>
  <c r="D29" i="5"/>
  <c r="I27" i="5"/>
  <c r="G45" i="8"/>
  <c r="D21" i="9" l="1"/>
  <c r="D22" i="9" s="1"/>
  <c r="I22" i="1"/>
  <c r="I24" i="1" l="1"/>
  <c r="I25" i="1" s="1"/>
  <c r="I26" i="1" s="1"/>
  <c r="I27" i="1" s="1"/>
  <c r="I28" i="1" s="1"/>
  <c r="I29" i="1" s="1"/>
  <c r="I30" i="1" l="1"/>
  <c r="I31" i="1" s="1"/>
  <c r="F28" i="5" l="1"/>
  <c r="C19" i="9" s="1"/>
  <c r="C20" i="9" s="1"/>
  <c r="C21" i="9" s="1"/>
  <c r="C22" i="9" s="1"/>
  <c r="I32" i="1"/>
  <c r="I33" i="1"/>
  <c r="I34" i="1" s="1"/>
  <c r="F29" i="5"/>
  <c r="I29" i="5" s="1"/>
  <c r="I31" i="5" s="1"/>
  <c r="I32" i="5" s="1"/>
  <c r="I28" i="5" l="1"/>
  <c r="G19" i="9"/>
  <c r="G20" i="9" s="1"/>
  <c r="G21" i="9" s="1"/>
  <c r="G22" i="9" s="1"/>
</calcChain>
</file>

<file path=xl/sharedStrings.xml><?xml version="1.0" encoding="utf-8"?>
<sst xmlns="http://schemas.openxmlformats.org/spreadsheetml/2006/main" count="190" uniqueCount="136">
  <si>
    <t>№ пп</t>
  </si>
  <si>
    <t>1</t>
  </si>
  <si>
    <t>ПД</t>
  </si>
  <si>
    <t>РД</t>
  </si>
  <si>
    <t>Ю.Ю. Кудымова</t>
  </si>
  <si>
    <t>МП</t>
  </si>
  <si>
    <t>Исходные данные:</t>
  </si>
  <si>
    <t>Сборники базовых цен:</t>
  </si>
  <si>
    <t>Индекс  на проектные работы:</t>
  </si>
  <si>
    <t>Индекс  на   изыскательские работы:</t>
  </si>
  <si>
    <t>-</t>
  </si>
  <si>
    <t>Индекс на экмпертизу ПД</t>
  </si>
  <si>
    <t>№п/п</t>
  </si>
  <si>
    <t>Наименование смет</t>
  </si>
  <si>
    <t>Ссылка на смету</t>
  </si>
  <si>
    <t>Стоимость работ в руб.</t>
  </si>
  <si>
    <t>ВСЕГО</t>
  </si>
  <si>
    <t>ПП</t>
  </si>
  <si>
    <t>Инженерные изыскания</t>
  </si>
  <si>
    <t>Экспертиза и согласование</t>
  </si>
  <si>
    <t>Смета № 1</t>
  </si>
  <si>
    <t>Итого начальная стоимость :</t>
  </si>
  <si>
    <t>Всего с учетом НДС</t>
  </si>
  <si>
    <t>Инженер по ПСР 2 кат. ОКС Братской ГЭС</t>
  </si>
  <si>
    <t>НДС 20%</t>
  </si>
  <si>
    <t>Начальник ОКС Братской ГЭС</t>
  </si>
  <si>
    <t>Д.Н. Пушечников</t>
  </si>
  <si>
    <t>Наименование предприятия, здания, сооружения, стадии проектирования, этапа, вида проектных или изыскательских работ</t>
  </si>
  <si>
    <t>Наименование проектной (изыскательской) организации</t>
  </si>
  <si>
    <t>Наименование организации заказчика</t>
  </si>
  <si>
    <t>Характеристика предприятия, здания, сооружения или виды работ</t>
  </si>
  <si>
    <t>Номер частей, глав, таблиц, процентов, параграфов и пунктов указаний к разделу Справочника базовых цен на проектные и изыскательские работы для строительства</t>
  </si>
  <si>
    <t xml:space="preserve">Расчет стоимости: (a+bx)*Ki, или (объем строительно-монтажных работ) * проц./100 или количество x цена </t>
  </si>
  <si>
    <t>Стоимость, тыс. руб.</t>
  </si>
  <si>
    <t>Русловые гидроэлектростанции (ГЭС)</t>
  </si>
  <si>
    <t/>
  </si>
  <si>
    <t>Коэффициенты</t>
  </si>
  <si>
    <t>СБЦраоеэс "Объекты энергетики (2003)"</t>
  </si>
  <si>
    <t>Инженер 2 кат.ОКС Братской ГЭС</t>
  </si>
  <si>
    <t>на разработку технико-экономического обоснования по объекту "Техническое перевооружение гидроагрегатов Братской ГЭС"</t>
  </si>
  <si>
    <t>ООО "ЕвроСибЭнерго-Гидрогенерация"</t>
  </si>
  <si>
    <t>"Братская ГЭС"</t>
  </si>
  <si>
    <t>Филиал ООО «ЕвроСибЭнерго-Гидрогенерация» "Братская ГЭС"</t>
  </si>
  <si>
    <t>ОП,п.2.5,табл.14,п.11.Стоимость разработки проекта(ТЭО) - 25%</t>
  </si>
  <si>
    <t>Итого в ценах по состоянию на 01.01.2000, рублей</t>
  </si>
  <si>
    <t>ВСЕГО по смете, рублей</t>
  </si>
  <si>
    <t xml:space="preserve"> Итого с учетом индекса пересчета стоимости в цены 4кв 2022 г, К=5,22</t>
  </si>
  <si>
    <t>Коэффициент, учитывающий районную и северную надбавку: К= 1,221</t>
  </si>
  <si>
    <t>Составлен в ценах по состоянию на 4кв.2022г</t>
  </si>
  <si>
    <t xml:space="preserve">ОП, п.3.4.3, табл.А8. Относительная стоимость разработки: Гидросиловая часть-7,6%
</t>
  </si>
  <si>
    <t>ОП, табл.Б8, п.1.2. Удельная стоимость разработки отдельных сооружений: Прочие сооружения - 7%</t>
  </si>
  <si>
    <t>№ п/п</t>
  </si>
  <si>
    <t>Главный инженер проекта (ГИП)</t>
  </si>
  <si>
    <t>Ведущий инженер</t>
  </si>
  <si>
    <t>Инженер 1 кат</t>
  </si>
  <si>
    <t xml:space="preserve">ООО "ЕвроСибЭнерго-Гидрогенерация" </t>
  </si>
  <si>
    <t>Смета №  1</t>
  </si>
  <si>
    <t>на предпроектное обследование, разработка и обоснование основных технических решений</t>
  </si>
  <si>
    <t xml:space="preserve">Наименование организации-заказчика:  </t>
  </si>
  <si>
    <t xml:space="preserve">филиал "Братская ГЭС" </t>
  </si>
  <si>
    <t xml:space="preserve">1. Расчет коэффициента квалификации (участия) исполнителей, участвующих в </t>
  </si>
  <si>
    <t>выполнении работ (услуг)</t>
  </si>
  <si>
    <t>Наименование должностей исполнителей</t>
  </si>
  <si>
    <r>
      <t xml:space="preserve">Фактическое время участия исполнителя в работе, </t>
    </r>
    <r>
      <rPr>
        <b/>
        <sz val="9"/>
        <rFont val="Times New Roman"/>
        <family val="1"/>
        <charset val="204"/>
      </rPr>
      <t>Тф</t>
    </r>
    <r>
      <rPr>
        <sz val="9"/>
        <rFont val="Times New Roman"/>
        <family val="1"/>
        <charset val="204"/>
      </rPr>
      <t xml:space="preserve"> (дней)</t>
    </r>
  </si>
  <si>
    <r>
      <t>Плановая продолжи-тельность выполнения работы,</t>
    </r>
    <r>
      <rPr>
        <b/>
        <sz val="9"/>
        <rFont val="Times New Roman"/>
        <family val="1"/>
        <charset val="204"/>
      </rPr>
      <t xml:space="preserve"> Тп</t>
    </r>
    <r>
      <rPr>
        <sz val="9"/>
        <rFont val="Times New Roman"/>
        <family val="1"/>
        <charset val="204"/>
      </rPr>
      <t xml:space="preserve"> (дней)</t>
    </r>
  </si>
  <si>
    <r>
      <t>Численность исполнителей одной квалификации,</t>
    </r>
    <r>
      <rPr>
        <b/>
        <sz val="9"/>
        <rFont val="Times New Roman"/>
        <family val="1"/>
        <charset val="204"/>
      </rPr>
      <t xml:space="preserve"> Чi </t>
    </r>
    <r>
      <rPr>
        <sz val="9"/>
        <rFont val="Times New Roman"/>
        <family val="1"/>
        <charset val="204"/>
      </rPr>
      <t xml:space="preserve"> (чел.)</t>
    </r>
  </si>
  <si>
    <t>Индекс уровня зарплаты специалистов исполнителей работы</t>
  </si>
  <si>
    <r>
      <t xml:space="preserve">Коэффициент квалификации (участия) специалистов, </t>
    </r>
    <r>
      <rPr>
        <b/>
        <sz val="9"/>
        <rFont val="Times New Roman"/>
        <family val="1"/>
        <charset val="204"/>
      </rPr>
      <t>Ккв</t>
    </r>
    <r>
      <rPr>
        <sz val="9"/>
        <rFont val="Times New Roman"/>
        <family val="1"/>
        <charset val="204"/>
      </rPr>
      <t xml:space="preserve"> (уч) </t>
    </r>
  </si>
  <si>
    <t>ИТОГО</t>
  </si>
  <si>
    <t>2. Расчет себестоимости проводимых работ в базовом уровне цен</t>
  </si>
  <si>
    <t>Показатель</t>
  </si>
  <si>
    <t>Значение показателя</t>
  </si>
  <si>
    <t xml:space="preserve">Среднемесячная зарплата проектировщика (руб)в ценах на 01.01.2001 </t>
  </si>
  <si>
    <t>Кол-во раб.дней в месяце (дней)</t>
  </si>
  <si>
    <t>Среднедневная зарплата проектировщика (руб)</t>
  </si>
  <si>
    <t xml:space="preserve">Удельный вес зарплаты в себестоимости работ (%) </t>
  </si>
  <si>
    <t>Единичная себестоимость (руб/день)</t>
  </si>
  <si>
    <t>Продолжительность разработки (дней)</t>
  </si>
  <si>
    <t>Численность разработчиков (чел.)</t>
  </si>
  <si>
    <t xml:space="preserve">Коэффициент квалификации (участия) </t>
  </si>
  <si>
    <t>3. Расчет стоимости работ в базовом уровне цен</t>
  </si>
  <si>
    <r>
      <t xml:space="preserve">Уровень рентабель-ности, </t>
    </r>
    <r>
      <rPr>
        <b/>
        <sz val="9"/>
        <rFont val="Times New Roman"/>
        <family val="1"/>
        <charset val="204"/>
      </rPr>
      <t>Р</t>
    </r>
    <r>
      <rPr>
        <sz val="9"/>
        <rFont val="Times New Roman"/>
        <family val="1"/>
        <charset val="204"/>
      </rPr>
      <t>, дол.ед.</t>
    </r>
  </si>
  <si>
    <t>Коэффициент к итогу сметной стоимости, обусловленный районым регулированием</t>
  </si>
  <si>
    <r>
      <t xml:space="preserve">Стоимость работ, </t>
    </r>
    <r>
      <rPr>
        <b/>
        <sz val="9"/>
        <rFont val="Times New Roman"/>
        <family val="1"/>
        <charset val="204"/>
      </rPr>
      <t>Сс</t>
    </r>
    <r>
      <rPr>
        <sz val="9"/>
        <rFont val="Times New Roman"/>
        <family val="1"/>
        <charset val="204"/>
      </rPr>
      <t>,  руб.</t>
    </r>
  </si>
  <si>
    <t>Инженер по ПСР 2 кат ОКС Братской ГЭС</t>
  </si>
  <si>
    <t>Объекты энергетики (ОАО РАО "ЕЭС России") 2003 г. Раздел 3.2. Гидроэлектростанции. Таблица 7. Гидроэлектростанции: ГЭС и ГАЭС п.1
Апред=764.2(млн.руб); Аслед=834.0(млн.руб); 
Спред=16400.0(млн.руб); Сслед=20000.0(млн.руб); 
Стоим строит.
С2000=14364(млн.руб) (Расчёт №1)
С2001=14364*1.25=17955(млн.руб);</t>
  </si>
  <si>
    <r>
      <t xml:space="preserve">Приложение  № </t>
    </r>
    <r>
      <rPr>
        <sz val="11"/>
        <rFont val="Times New Roman"/>
        <family val="1"/>
        <charset val="204"/>
      </rPr>
      <t>12</t>
    </r>
  </si>
  <si>
    <r>
      <rPr>
        <sz val="12"/>
        <rFont val="Times New Roman"/>
        <family val="1"/>
        <charset val="204"/>
      </rPr>
      <t xml:space="preserve">Заказчик: </t>
    </r>
    <r>
      <rPr>
        <b/>
        <i/>
        <u/>
        <sz val="12"/>
        <rFont val="Times New Roman"/>
        <family val="1"/>
        <charset val="204"/>
      </rPr>
      <t>филиал  ООО "ЕвроСибЭнерго-Гидрогенерация"  "Братская ГЭС"</t>
    </r>
  </si>
  <si>
    <t>Подрядчик:</t>
  </si>
  <si>
    <t>Календарный график выполнения работ</t>
  </si>
  <si>
    <t>Наименование работ и затрат</t>
  </si>
  <si>
    <t>Дог цена, руб.</t>
  </si>
  <si>
    <t>с момента заключения договора -14.04.2023</t>
  </si>
  <si>
    <t>15.04.2023-31.05.2023</t>
  </si>
  <si>
    <t>01.06.2023-30.09.2023</t>
  </si>
  <si>
    <t>Предпроектное обследование, разработка и обоснование основных технических решений</t>
  </si>
  <si>
    <t>ВСЕГО С УЧЕТОМ НДС</t>
  </si>
  <si>
    <t>ПОДРЯДЧИК:</t>
  </si>
  <si>
    <t xml:space="preserve">______________ </t>
  </si>
  <si>
    <t>" _____ " ____________ 2022  г.</t>
  </si>
  <si>
    <t xml:space="preserve"> </t>
  </si>
  <si>
    <t>Директор                                                                       ООО "Стройресурс Холдинг"</t>
  </si>
  <si>
    <t>" _____ " ____________ 2021 г.</t>
  </si>
  <si>
    <t>Смета № 2</t>
  </si>
  <si>
    <r>
      <t xml:space="preserve">Коэффициент пересчета базовой стоимости работ      (4 квартал 2022 г.),                                  </t>
    </r>
    <r>
      <rPr>
        <b/>
        <sz val="9"/>
        <rFont val="Times New Roman"/>
        <family val="1"/>
        <charset val="204"/>
      </rPr>
      <t>К пер</t>
    </r>
    <r>
      <rPr>
        <sz val="9"/>
        <rFont val="Times New Roman"/>
        <family val="1"/>
        <charset val="204"/>
      </rPr>
      <t xml:space="preserve"> </t>
    </r>
  </si>
  <si>
    <t xml:space="preserve">на разработку технико-экономического обоснования </t>
  </si>
  <si>
    <t>Смета №2</t>
  </si>
  <si>
    <t>"Техническое перевооружение гидроагрегатов Братской ГЭС"</t>
  </si>
  <si>
    <t>ОП, п.2.11, Реконструкция и/или техперевооружение - К=до 1,4</t>
  </si>
  <si>
    <t xml:space="preserve">(Aслед - (Aслед - Апред) / (Сслед - Спред) * (Сслед - С)) * Кст * Ктек * K1
(834 - (834 - 764.2) / (20000 - 17955) * (20000 - 17955)) </t>
  </si>
  <si>
    <r>
      <rPr>
        <sz val="12"/>
        <rFont val="Times New Roman"/>
        <family val="1"/>
        <charset val="204"/>
      </rPr>
      <t>по объекту :</t>
    </r>
    <r>
      <rPr>
        <b/>
        <sz val="12"/>
        <rFont val="Times New Roman"/>
        <family val="1"/>
        <charset val="204"/>
      </rPr>
      <t xml:space="preserve"> "Техническое перевооружение гидроагрегатов Братской ГЭС"</t>
    </r>
  </si>
  <si>
    <t xml:space="preserve">Разработка технико-экономического обоснования </t>
  </si>
  <si>
    <r>
      <rPr>
        <u/>
        <sz val="11"/>
        <rFont val="Times New Roman"/>
        <family val="1"/>
        <charset val="204"/>
      </rPr>
      <t>Основание:</t>
    </r>
    <r>
      <rPr>
        <sz val="11"/>
        <rFont val="Times New Roman"/>
        <family val="1"/>
        <charset val="204"/>
      </rPr>
      <t xml:space="preserve"> Задание на разработку ТЭО, утвержденное 31.01.2023 г. заместителем директора по производству-главным инженером ООО "ЕвроСибЭнерго-Гидрогенерация" Дворянским Ю.В.</t>
    </r>
  </si>
  <si>
    <t xml:space="preserve"> к  договору от  "____" ____________ 2023  г.   № 011/02/2023</t>
  </si>
  <si>
    <t>01.10.2023 по 25.12.2023</t>
  </si>
  <si>
    <t>Расчет договорной цены</t>
  </si>
  <si>
    <r>
      <rPr>
        <sz val="9"/>
        <rFont val="Times New Roman"/>
        <family val="1"/>
        <charset val="204"/>
      </rPr>
      <t xml:space="preserve"> по объекту: </t>
    </r>
    <r>
      <rPr>
        <b/>
        <sz val="9"/>
        <rFont val="Times New Roman"/>
        <family val="1"/>
        <charset val="204"/>
      </rPr>
      <t>"Техническое перевооружение гидроагрегатов Братской ГЭС"</t>
    </r>
  </si>
  <si>
    <r>
      <t xml:space="preserve">Общая себестоимость выполняемых работ (услуг), </t>
    </r>
    <r>
      <rPr>
        <b/>
        <sz val="9"/>
        <rFont val="Times New Roman"/>
        <family val="1"/>
        <charset val="204"/>
      </rPr>
      <t>Сс</t>
    </r>
    <r>
      <rPr>
        <sz val="9"/>
        <rFont val="Times New Roman"/>
        <family val="1"/>
        <charset val="204"/>
      </rPr>
      <t xml:space="preserve"> (2001г.) руб.</t>
    </r>
  </si>
  <si>
    <t>в базе 2001 года справочно</t>
  </si>
  <si>
    <t>Итого с учетом НДС</t>
  </si>
  <si>
    <t>Итого с учетом НДС, рублей</t>
  </si>
  <si>
    <t>НДС 20%, рублей</t>
  </si>
  <si>
    <t>справочно в базе 2001г</t>
  </si>
  <si>
    <t>Коэффициент конкурсного снижения</t>
  </si>
  <si>
    <t>коэффициент конкурсного снижения</t>
  </si>
  <si>
    <t>Период</t>
  </si>
  <si>
    <t xml:space="preserve"> к  Договору от  "____" ____________ 2023  г.   № 011/02/2023</t>
  </si>
  <si>
    <t>Приложение  № 4.2.1.</t>
  </si>
  <si>
    <t>Приложение  № 4.2.2</t>
  </si>
  <si>
    <t>СОГЛАСОВАНО:</t>
  </si>
  <si>
    <t>_______________</t>
  </si>
  <si>
    <t>"______ " ___________2023 г.</t>
  </si>
  <si>
    <t>УТВЕРЖДАЮ:</t>
  </si>
  <si>
    <t>Директор филиала</t>
  </si>
  <si>
    <t>_________________Е.В. Стрелков</t>
  </si>
  <si>
    <t>Приложение  № 4.1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</si>
</sst>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0.0%"/>
    <numFmt numFmtId="165" formatCode="_-* #,##0.00_р_._-;\-* #,##0.00_р_._-;_-* &quot;-&quot;??_р_._-;_-@_-"/>
    <numFmt numFmtId="166" formatCode="0.000"/>
    <numFmt numFmtId="167" formatCode="#,##0_р_."/>
    <numFmt numFmtId="168" formatCode="0.0"/>
    <numFmt numFmtId="169" formatCode="0.0000"/>
    <numFmt numFmtId="170" formatCode="0.000000"/>
  </numFmts>
  <fonts count="43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name val="Arial"/>
      <family val="2"/>
    </font>
    <font>
      <b/>
      <sz val="13"/>
      <name val="Times New Roman"/>
      <family val="1"/>
      <charset val="204"/>
    </font>
    <font>
      <sz val="13"/>
      <color theme="1"/>
      <name val="Times New Roman"/>
      <family val="1"/>
      <charset val="204"/>
    </font>
    <font>
      <i/>
      <sz val="13"/>
      <color theme="3" tint="0.59999389629810485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i/>
      <sz val="11"/>
      <color theme="3" tint="0.59999389629810485"/>
      <name val="Times New Roman"/>
      <family val="1"/>
      <charset val="204"/>
    </font>
    <font>
      <b/>
      <u/>
      <sz val="10"/>
      <color theme="1"/>
      <name val="Times New Roman"/>
      <family val="1"/>
      <charset val="204"/>
    </font>
    <font>
      <i/>
      <sz val="10"/>
      <color theme="3" tint="0.59999389629810485"/>
      <name val="Times New Roman"/>
      <family val="1"/>
      <charset val="204"/>
    </font>
    <font>
      <i/>
      <sz val="10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u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name val="Helv"/>
    </font>
    <font>
      <sz val="11"/>
      <name val="Arial Cyr"/>
      <charset val="204"/>
    </font>
    <font>
      <u/>
      <sz val="12"/>
      <name val="Times New Roman"/>
      <family val="1"/>
      <charset val="204"/>
    </font>
    <font>
      <b/>
      <i/>
      <u/>
      <sz val="12"/>
      <name val="Times New Roman"/>
      <family val="1"/>
      <charset val="204"/>
    </font>
    <font>
      <sz val="12"/>
      <name val="Arial Cyr"/>
      <charset val="204"/>
    </font>
    <font>
      <b/>
      <u/>
      <sz val="12"/>
      <name val="Arial Cyr"/>
      <charset val="204"/>
    </font>
    <font>
      <b/>
      <sz val="12"/>
      <name val="Times New Roman"/>
      <family val="1"/>
    </font>
    <font>
      <b/>
      <sz val="12"/>
      <name val="Arial Cyr"/>
      <charset val="204"/>
    </font>
    <font>
      <sz val="11"/>
      <name val="Times New Roman"/>
      <family val="1"/>
    </font>
    <font>
      <sz val="9"/>
      <color theme="1"/>
      <name val="Times New Roman"/>
      <family val="1"/>
      <charset val="204"/>
    </font>
    <font>
      <i/>
      <sz val="9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i/>
      <sz val="11"/>
      <name val="Times New Roman"/>
      <family val="1"/>
      <charset val="204"/>
    </font>
    <font>
      <b/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22"/>
      </top>
      <bottom style="thin">
        <color indexed="22"/>
      </bottom>
      <diagonal/>
    </border>
    <border>
      <left/>
      <right style="thin">
        <color indexed="64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/>
      <bottom style="thin">
        <color indexed="22"/>
      </bottom>
      <diagonal/>
    </border>
    <border>
      <left style="thin">
        <color indexed="64"/>
      </left>
      <right/>
      <top/>
      <bottom style="thin">
        <color indexed="22"/>
      </bottom>
      <diagonal/>
    </border>
    <border>
      <left/>
      <right style="thin">
        <color indexed="64"/>
      </right>
      <top/>
      <bottom style="thin">
        <color indexed="22"/>
      </bottom>
      <diagonal/>
    </border>
    <border>
      <left/>
      <right/>
      <top/>
      <bottom style="thin">
        <color indexed="22"/>
      </bottom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0" fontId="1" fillId="0" borderId="0">
      <alignment horizontal="center"/>
    </xf>
    <xf numFmtId="0" fontId="3" fillId="0" borderId="0"/>
    <xf numFmtId="0" fontId="4" fillId="0" borderId="0"/>
    <xf numFmtId="0" fontId="1" fillId="0" borderId="9">
      <alignment horizontal="center" wrapText="1"/>
    </xf>
    <xf numFmtId="0" fontId="1" fillId="0" borderId="0">
      <alignment horizontal="right" vertical="top" wrapText="1"/>
    </xf>
    <xf numFmtId="0" fontId="4" fillId="0" borderId="0"/>
    <xf numFmtId="0" fontId="6" fillId="0" borderId="0"/>
    <xf numFmtId="0" fontId="12" fillId="0" borderId="0"/>
    <xf numFmtId="165" fontId="3" fillId="0" borderId="0" applyFont="0" applyFill="0" applyBorder="0" applyAlignment="0" applyProtection="0"/>
    <xf numFmtId="0" fontId="24" fillId="0" borderId="0"/>
    <xf numFmtId="0" fontId="24" fillId="0" borderId="0"/>
    <xf numFmtId="0" fontId="24" fillId="0" borderId="0"/>
    <xf numFmtId="0" fontId="29" fillId="0" borderId="0"/>
    <xf numFmtId="0" fontId="24" fillId="0" borderId="0"/>
    <xf numFmtId="0" fontId="6" fillId="0" borderId="0"/>
  </cellStyleXfs>
  <cellXfs count="292">
    <xf numFmtId="0" fontId="0" fillId="0" borderId="0" xfId="0"/>
    <xf numFmtId="0" fontId="8" fillId="0" borderId="0" xfId="2" applyFont="1" applyAlignment="1">
      <alignment horizontal="center" vertical="center"/>
    </xf>
    <xf numFmtId="0" fontId="13" fillId="0" borderId="0" xfId="2" applyFont="1" applyBorder="1" applyAlignment="1">
      <alignment horizontal="center" vertical="center"/>
    </xf>
    <xf numFmtId="0" fontId="14" fillId="0" borderId="0" xfId="2" applyFont="1" applyAlignment="1">
      <alignment horizontal="center"/>
    </xf>
    <xf numFmtId="0" fontId="7" fillId="0" borderId="0" xfId="2" applyFont="1" applyAlignment="1">
      <alignment horizontal="center"/>
    </xf>
    <xf numFmtId="0" fontId="14" fillId="0" borderId="0" xfId="2" applyFont="1" applyAlignment="1">
      <alignment horizontal="center" vertical="center"/>
    </xf>
    <xf numFmtId="0" fontId="15" fillId="0" borderId="0" xfId="2" applyFont="1" applyAlignment="1">
      <alignment horizontal="center" vertical="center"/>
    </xf>
    <xf numFmtId="0" fontId="7" fillId="0" borderId="0" xfId="2" applyFont="1" applyAlignment="1">
      <alignment horizontal="center" vertical="center"/>
    </xf>
    <xf numFmtId="0" fontId="18" fillId="0" borderId="0" xfId="2" applyFont="1" applyAlignment="1">
      <alignment horizontal="left" vertical="center"/>
    </xf>
    <xf numFmtId="0" fontId="10" fillId="0" borderId="0" xfId="2" applyFont="1" applyBorder="1" applyAlignment="1">
      <alignment horizontal="center" vertical="center"/>
    </xf>
    <xf numFmtId="0" fontId="10" fillId="0" borderId="0" xfId="2" applyFont="1" applyAlignment="1">
      <alignment horizontal="center" vertical="center"/>
    </xf>
    <xf numFmtId="0" fontId="19" fillId="0" borderId="0" xfId="2" applyFont="1" applyAlignment="1">
      <alignment horizontal="center" vertical="center"/>
    </xf>
    <xf numFmtId="0" fontId="1" fillId="0" borderId="0" xfId="2" applyFont="1" applyAlignment="1">
      <alignment horizontal="left" vertical="center"/>
    </xf>
    <xf numFmtId="0" fontId="1" fillId="0" borderId="0" xfId="2" applyFont="1" applyAlignment="1">
      <alignment horizontal="center" vertical="center"/>
    </xf>
    <xf numFmtId="0" fontId="20" fillId="0" borderId="0" xfId="2" applyFont="1" applyAlignment="1">
      <alignment horizontal="center" vertical="center"/>
    </xf>
    <xf numFmtId="0" fontId="10" fillId="0" borderId="0" xfId="2" applyFont="1" applyAlignment="1">
      <alignment horizontal="left" vertical="center"/>
    </xf>
    <xf numFmtId="164" fontId="10" fillId="0" borderId="0" xfId="2" applyNumberFormat="1" applyFont="1" applyBorder="1" applyAlignment="1">
      <alignment horizontal="center" vertical="center"/>
    </xf>
    <xf numFmtId="0" fontId="10" fillId="0" borderId="0" xfId="2" applyFont="1" applyBorder="1" applyAlignment="1">
      <alignment horizontal="center" vertical="center" wrapText="1"/>
    </xf>
    <xf numFmtId="9" fontId="10" fillId="0" borderId="0" xfId="2" applyNumberFormat="1" applyFont="1" applyBorder="1" applyAlignment="1">
      <alignment horizontal="center" vertical="center"/>
    </xf>
    <xf numFmtId="0" fontId="7" fillId="2" borderId="9" xfId="2" applyFont="1" applyFill="1" applyBorder="1" applyAlignment="1">
      <alignment horizontal="center" vertical="center" wrapText="1"/>
    </xf>
    <xf numFmtId="0" fontId="2" fillId="2" borderId="9" xfId="2" applyFont="1" applyFill="1" applyBorder="1" applyAlignment="1">
      <alignment horizontal="center" vertical="center"/>
    </xf>
    <xf numFmtId="0" fontId="2" fillId="2" borderId="9" xfId="2" applyFont="1" applyFill="1" applyBorder="1" applyAlignment="1">
      <alignment horizontal="left" vertical="center" wrapText="1"/>
    </xf>
    <xf numFmtId="3" fontId="2" fillId="2" borderId="9" xfId="2" applyNumberFormat="1" applyFont="1" applyFill="1" applyBorder="1" applyAlignment="1">
      <alignment horizontal="center" vertical="center" wrapText="1"/>
    </xf>
    <xf numFmtId="3" fontId="2" fillId="2" borderId="9" xfId="9" applyNumberFormat="1" applyFont="1" applyFill="1" applyBorder="1" applyAlignment="1">
      <alignment horizontal="center" vertical="center" wrapText="1"/>
    </xf>
    <xf numFmtId="0" fontId="7" fillId="0" borderId="0" xfId="2" applyFont="1" applyFill="1" applyAlignment="1">
      <alignment horizontal="center" vertical="center"/>
    </xf>
    <xf numFmtId="0" fontId="11" fillId="2" borderId="9" xfId="2" applyFont="1" applyFill="1" applyBorder="1" applyAlignment="1">
      <alignment vertical="center" wrapText="1"/>
    </xf>
    <xf numFmtId="3" fontId="11" fillId="2" borderId="9" xfId="9" applyNumberFormat="1" applyFont="1" applyFill="1" applyBorder="1" applyAlignment="1">
      <alignment horizontal="center" vertical="center"/>
    </xf>
    <xf numFmtId="0" fontId="22" fillId="3" borderId="0" xfId="2" applyFont="1" applyFill="1" applyAlignment="1">
      <alignment horizontal="center" vertical="center"/>
    </xf>
    <xf numFmtId="2" fontId="22" fillId="3" borderId="0" xfId="2" applyNumberFormat="1" applyFont="1" applyFill="1" applyAlignment="1">
      <alignment horizontal="center" vertical="center"/>
    </xf>
    <xf numFmtId="0" fontId="2" fillId="2" borderId="10" xfId="2" applyFont="1" applyFill="1" applyBorder="1" applyAlignment="1">
      <alignment vertical="center"/>
    </xf>
    <xf numFmtId="0" fontId="2" fillId="2" borderId="11" xfId="2" applyFont="1" applyFill="1" applyBorder="1" applyAlignment="1">
      <alignment vertical="center"/>
    </xf>
    <xf numFmtId="0" fontId="2" fillId="2" borderId="12" xfId="2" applyFont="1" applyFill="1" applyBorder="1" applyAlignment="1">
      <alignment vertical="center"/>
    </xf>
    <xf numFmtId="0" fontId="7" fillId="0" borderId="0" xfId="2" applyFont="1" applyBorder="1" applyAlignment="1">
      <alignment horizontal="center"/>
    </xf>
    <xf numFmtId="0" fontId="23" fillId="0" borderId="0" xfId="2" applyFont="1" applyBorder="1" applyAlignment="1">
      <alignment horizontal="left" vertical="center"/>
    </xf>
    <xf numFmtId="3" fontId="23" fillId="0" borderId="0" xfId="2" applyNumberFormat="1" applyFont="1" applyBorder="1" applyAlignment="1">
      <alignment horizontal="center" vertical="center" wrapText="1"/>
    </xf>
    <xf numFmtId="3" fontId="17" fillId="0" borderId="0" xfId="2" applyNumberFormat="1" applyFont="1" applyBorder="1" applyAlignment="1">
      <alignment horizontal="center" vertical="center" wrapText="1"/>
    </xf>
    <xf numFmtId="0" fontId="8" fillId="0" borderId="0" xfId="2" applyFont="1" applyAlignment="1">
      <alignment horizontal="center"/>
    </xf>
    <xf numFmtId="0" fontId="5" fillId="0" borderId="0" xfId="2" applyFont="1" applyAlignment="1"/>
    <xf numFmtId="0" fontId="7" fillId="0" borderId="0" xfId="2" applyFont="1" applyAlignment="1"/>
    <xf numFmtId="0" fontId="7" fillId="0" borderId="7" xfId="2" applyFont="1" applyBorder="1" applyAlignment="1">
      <alignment wrapText="1"/>
    </xf>
    <xf numFmtId="3" fontId="8" fillId="0" borderId="7" xfId="2" applyNumberFormat="1" applyFont="1" applyBorder="1" applyAlignment="1">
      <alignment horizontal="center" wrapText="1"/>
    </xf>
    <xf numFmtId="0" fontId="9" fillId="0" borderId="0" xfId="2" applyFont="1" applyAlignment="1">
      <alignment horizontal="left"/>
    </xf>
    <xf numFmtId="3" fontId="8" fillId="0" borderId="0" xfId="2" applyNumberFormat="1" applyFont="1" applyAlignment="1">
      <alignment horizontal="center" wrapText="1"/>
    </xf>
    <xf numFmtId="0" fontId="5" fillId="0" borderId="0" xfId="2" applyFont="1" applyAlignment="1">
      <alignment wrapText="1"/>
    </xf>
    <xf numFmtId="0" fontId="7" fillId="0" borderId="0" xfId="2" applyFont="1" applyAlignment="1">
      <alignment wrapText="1"/>
    </xf>
    <xf numFmtId="0" fontId="7" fillId="0" borderId="0" xfId="2" applyFont="1" applyBorder="1" applyAlignment="1">
      <alignment wrapText="1"/>
    </xf>
    <xf numFmtId="3" fontId="8" fillId="0" borderId="0" xfId="2" applyNumberFormat="1" applyFont="1" applyBorder="1" applyAlignment="1">
      <alignment horizontal="center" wrapText="1"/>
    </xf>
    <xf numFmtId="0" fontId="5" fillId="0" borderId="0" xfId="2" applyFont="1" applyFill="1" applyBorder="1" applyAlignment="1">
      <alignment horizontal="left"/>
    </xf>
    <xf numFmtId="3" fontId="7" fillId="0" borderId="0" xfId="2" applyNumberFormat="1" applyFont="1" applyBorder="1" applyAlignment="1">
      <alignment horizontal="center" wrapText="1"/>
    </xf>
    <xf numFmtId="3" fontId="7" fillId="0" borderId="7" xfId="2" applyNumberFormat="1" applyFont="1" applyBorder="1" applyAlignment="1">
      <alignment horizontal="center" wrapText="1"/>
    </xf>
    <xf numFmtId="3" fontId="17" fillId="0" borderId="0" xfId="2" applyNumberFormat="1" applyFont="1" applyBorder="1" applyAlignment="1">
      <alignment horizontal="center" wrapText="1"/>
    </xf>
    <xf numFmtId="0" fontId="9" fillId="0" borderId="0" xfId="2" applyFont="1" applyBorder="1" applyAlignment="1">
      <alignment horizontal="center"/>
    </xf>
    <xf numFmtId="3" fontId="7" fillId="0" borderId="0" xfId="2" applyNumberFormat="1" applyFont="1" applyAlignment="1">
      <alignment horizontal="center" wrapText="1"/>
    </xf>
    <xf numFmtId="3" fontId="17" fillId="0" borderId="0" xfId="2" applyNumberFormat="1" applyFont="1" applyAlignment="1">
      <alignment horizontal="center" wrapText="1"/>
    </xf>
    <xf numFmtId="3" fontId="7" fillId="0" borderId="0" xfId="2" applyNumberFormat="1" applyFont="1" applyAlignment="1">
      <alignment horizontal="center" vertical="center" wrapText="1"/>
    </xf>
    <xf numFmtId="3" fontId="17" fillId="0" borderId="0" xfId="2" applyNumberFormat="1" applyFont="1" applyAlignment="1">
      <alignment horizontal="center" vertical="center" wrapText="1"/>
    </xf>
    <xf numFmtId="0" fontId="17" fillId="0" borderId="0" xfId="2" applyFont="1" applyAlignment="1">
      <alignment horizontal="center" vertical="center"/>
    </xf>
    <xf numFmtId="4" fontId="11" fillId="2" borderId="9" xfId="9" applyNumberFormat="1" applyFont="1" applyFill="1" applyBorder="1" applyAlignment="1">
      <alignment horizontal="center" vertical="center"/>
    </xf>
    <xf numFmtId="4" fontId="2" fillId="2" borderId="9" xfId="9" applyNumberFormat="1" applyFont="1" applyFill="1" applyBorder="1" applyAlignment="1">
      <alignment horizontal="center" vertical="center" wrapText="1"/>
    </xf>
    <xf numFmtId="0" fontId="10" fillId="0" borderId="0" xfId="2" applyFont="1" applyAlignment="1">
      <alignment horizontal="left" vertical="center" wrapText="1"/>
    </xf>
    <xf numFmtId="0" fontId="10" fillId="0" borderId="0" xfId="2" applyFont="1" applyBorder="1" applyAlignment="1">
      <alignment horizontal="left" vertical="center" wrapText="1"/>
    </xf>
    <xf numFmtId="4" fontId="22" fillId="3" borderId="0" xfId="2" applyNumberFormat="1" applyFont="1" applyFill="1" applyAlignment="1">
      <alignment horizontal="center" vertical="center"/>
    </xf>
    <xf numFmtId="0" fontId="7" fillId="0" borderId="0" xfId="0" applyNumberFormat="1" applyFont="1" applyAlignment="1">
      <alignment horizontal="right"/>
    </xf>
    <xf numFmtId="0" fontId="7" fillId="0" borderId="0" xfId="0" applyNumberFormat="1" applyFont="1" applyAlignment="1">
      <alignment wrapText="1"/>
    </xf>
    <xf numFmtId="49" fontId="7" fillId="0" borderId="13" xfId="0" applyNumberFormat="1" applyFont="1" applyBorder="1" applyAlignment="1">
      <alignment horizontal="center" wrapText="1"/>
    </xf>
    <xf numFmtId="0" fontId="7" fillId="0" borderId="13" xfId="0" applyNumberFormat="1" applyFont="1" applyBorder="1" applyAlignment="1">
      <alignment horizontal="center" wrapText="1"/>
    </xf>
    <xf numFmtId="0" fontId="7" fillId="0" borderId="1" xfId="0" applyNumberFormat="1" applyFont="1" applyBorder="1" applyAlignment="1">
      <alignment horizontal="left" vertical="top" wrapText="1"/>
    </xf>
    <xf numFmtId="0" fontId="2" fillId="0" borderId="13" xfId="0" applyNumberFormat="1" applyFont="1" applyBorder="1" applyAlignment="1">
      <alignment horizontal="center" vertical="top" wrapText="1"/>
    </xf>
    <xf numFmtId="49" fontId="11" fillId="0" borderId="1" xfId="0" applyNumberFormat="1" applyFont="1" applyBorder="1" applyAlignment="1">
      <alignment horizontal="right" vertical="top" wrapText="1"/>
    </xf>
    <xf numFmtId="49" fontId="11" fillId="0" borderId="20" xfId="0" applyNumberFormat="1" applyFont="1" applyBorder="1" applyAlignment="1">
      <alignment horizontal="right" vertical="top" wrapText="1"/>
    </xf>
    <xf numFmtId="0" fontId="11" fillId="0" borderId="20" xfId="0" applyNumberFormat="1" applyFont="1" applyBorder="1" applyAlignment="1">
      <alignment horizontal="left" vertical="top" wrapText="1"/>
    </xf>
    <xf numFmtId="49" fontId="11" fillId="0" borderId="24" xfId="0" applyNumberFormat="1" applyFont="1" applyBorder="1" applyAlignment="1">
      <alignment horizontal="right" vertical="top" wrapText="1"/>
    </xf>
    <xf numFmtId="0" fontId="0" fillId="0" borderId="0" xfId="0" applyFont="1"/>
    <xf numFmtId="49" fontId="11" fillId="0" borderId="5" xfId="0" applyNumberFormat="1" applyFont="1" applyBorder="1" applyAlignment="1">
      <alignment horizontal="right" vertical="center" wrapText="1"/>
    </xf>
    <xf numFmtId="0" fontId="11" fillId="0" borderId="5" xfId="0" applyNumberFormat="1" applyFont="1" applyBorder="1" applyAlignment="1">
      <alignment horizontal="left" vertical="center" wrapText="1"/>
    </xf>
    <xf numFmtId="3" fontId="11" fillId="0" borderId="5" xfId="0" applyNumberFormat="1" applyFont="1" applyBorder="1" applyAlignment="1">
      <alignment horizontal="right" vertical="center" wrapText="1"/>
    </xf>
    <xf numFmtId="0" fontId="0" fillId="0" borderId="0" xfId="0" applyFont="1" applyAlignment="1">
      <alignment vertical="center"/>
    </xf>
    <xf numFmtId="0" fontId="5" fillId="0" borderId="0" xfId="0" applyFont="1" applyFill="1" applyBorder="1" applyAlignment="1">
      <alignment horizontal="left"/>
    </xf>
    <xf numFmtId="0" fontId="9" fillId="0" borderId="0" xfId="2" applyFont="1" applyAlignment="1">
      <alignment horizontal="center" vertical="center"/>
    </xf>
    <xf numFmtId="0" fontId="26" fillId="0" borderId="0" xfId="2" applyFont="1" applyBorder="1" applyAlignment="1">
      <alignment horizontal="center" vertical="center"/>
    </xf>
    <xf numFmtId="0" fontId="9" fillId="0" borderId="0" xfId="2" applyFont="1" applyAlignment="1">
      <alignment horizontal="center"/>
    </xf>
    <xf numFmtId="0" fontId="26" fillId="0" borderId="0" xfId="2" applyFont="1" applyBorder="1" applyAlignment="1">
      <alignment horizontal="center"/>
    </xf>
    <xf numFmtId="0" fontId="5" fillId="0" borderId="0" xfId="2" applyFont="1" applyBorder="1" applyAlignment="1"/>
    <xf numFmtId="0" fontId="7" fillId="0" borderId="24" xfId="0" applyNumberFormat="1" applyFont="1" applyBorder="1" applyAlignment="1">
      <alignment horizontal="center" vertical="top" wrapText="1"/>
    </xf>
    <xf numFmtId="4" fontId="7" fillId="0" borderId="1" xfId="0" applyNumberFormat="1" applyFont="1" applyBorder="1" applyAlignment="1">
      <alignment horizontal="right" vertical="top" wrapText="1"/>
    </xf>
    <xf numFmtId="4" fontId="11" fillId="0" borderId="20" xfId="0" applyNumberFormat="1" applyFont="1" applyBorder="1" applyAlignment="1">
      <alignment horizontal="right" vertical="top" wrapText="1"/>
    </xf>
    <xf numFmtId="4" fontId="7" fillId="0" borderId="24" xfId="0" applyNumberFormat="1" applyFont="1" applyBorder="1" applyAlignment="1">
      <alignment horizontal="right" vertical="top" wrapText="1"/>
    </xf>
    <xf numFmtId="0" fontId="1" fillId="0" borderId="0" xfId="0" applyFont="1"/>
    <xf numFmtId="0" fontId="27" fillId="0" borderId="0" xfId="0" applyFont="1"/>
    <xf numFmtId="0" fontId="28" fillId="0" borderId="0" xfId="8" applyFont="1" applyFill="1" applyBorder="1" applyAlignment="1">
      <alignment vertical="center"/>
    </xf>
    <xf numFmtId="0" fontId="27" fillId="0" borderId="0" xfId="12" applyFont="1" applyFill="1" applyBorder="1" applyAlignment="1"/>
    <xf numFmtId="0" fontId="27" fillId="0" borderId="0" xfId="0" applyFont="1" applyAlignment="1">
      <alignment horizontal="right"/>
    </xf>
    <xf numFmtId="0" fontId="27" fillId="0" borderId="0" xfId="0" applyFont="1" applyAlignment="1">
      <alignment vertical="top" wrapText="1"/>
    </xf>
    <xf numFmtId="0" fontId="2" fillId="0" borderId="0" xfId="0" applyFont="1"/>
    <xf numFmtId="0" fontId="27" fillId="0" borderId="29" xfId="0" applyFont="1" applyBorder="1" applyAlignment="1">
      <alignment horizontal="center" vertical="center" wrapText="1"/>
    </xf>
    <xf numFmtId="0" fontId="27" fillId="0" borderId="29" xfId="0" applyFont="1" applyBorder="1" applyAlignment="1">
      <alignment horizontal="center" vertical="top" wrapText="1"/>
    </xf>
    <xf numFmtId="0" fontId="27" fillId="0" borderId="32" xfId="0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1" fillId="0" borderId="0" xfId="0" applyFont="1" applyAlignment="1">
      <alignment horizontal="left" vertical="top"/>
    </xf>
    <xf numFmtId="0" fontId="1" fillId="0" borderId="0" xfId="0" applyFont="1" applyFill="1" applyAlignment="1">
      <alignment horizontal="right" vertical="top"/>
    </xf>
    <xf numFmtId="0" fontId="1" fillId="0" borderId="0" xfId="0" applyFont="1" applyAlignment="1">
      <alignment horizontal="right"/>
    </xf>
    <xf numFmtId="0" fontId="2" fillId="0" borderId="0" xfId="0" applyFont="1" applyFill="1" applyAlignment="1">
      <alignment horizontal="right" vertical="top"/>
    </xf>
    <xf numFmtId="0" fontId="30" fillId="0" borderId="0" xfId="0" applyFont="1"/>
    <xf numFmtId="0" fontId="31" fillId="0" borderId="0" xfId="0" applyFont="1" applyAlignment="1"/>
    <xf numFmtId="0" fontId="2" fillId="0" borderId="0" xfId="0" applyFont="1" applyAlignment="1"/>
    <xf numFmtId="0" fontId="5" fillId="0" borderId="0" xfId="0" applyFont="1" applyAlignment="1"/>
    <xf numFmtId="0" fontId="25" fillId="0" borderId="0" xfId="0" applyFont="1" applyAlignment="1"/>
    <xf numFmtId="0" fontId="33" fillId="0" borderId="0" xfId="0" applyFont="1"/>
    <xf numFmtId="0" fontId="34" fillId="0" borderId="0" xfId="0" applyFont="1"/>
    <xf numFmtId="0" fontId="1" fillId="0" borderId="0" xfId="0" applyFont="1" applyFill="1" applyAlignment="1">
      <alignment horizontal="center" vertical="center"/>
    </xf>
    <xf numFmtId="0" fontId="1" fillId="0" borderId="29" xfId="0" applyFont="1" applyBorder="1" applyAlignment="1">
      <alignment horizontal="center" vertical="center"/>
    </xf>
    <xf numFmtId="0" fontId="1" fillId="0" borderId="29" xfId="0" applyFont="1" applyFill="1" applyBorder="1" applyAlignment="1">
      <alignment horizontal="center" vertical="center"/>
    </xf>
    <xf numFmtId="0" fontId="10" fillId="0" borderId="29" xfId="12" applyFont="1" applyFill="1" applyBorder="1" applyAlignment="1">
      <alignment vertical="center" wrapText="1"/>
    </xf>
    <xf numFmtId="4" fontId="2" fillId="0" borderId="29" xfId="14" applyNumberFormat="1" applyFont="1" applyBorder="1" applyAlignment="1">
      <alignment horizontal="center" vertical="center" wrapText="1"/>
    </xf>
    <xf numFmtId="4" fontId="2" fillId="0" borderId="29" xfId="0" applyNumberFormat="1" applyFont="1" applyBorder="1" applyAlignment="1">
      <alignment horizontal="center" vertical="center"/>
    </xf>
    <xf numFmtId="0" fontId="11" fillId="0" borderId="29" xfId="0" applyFont="1" applyBorder="1" applyAlignment="1">
      <alignment horizontal="center" vertical="center" wrapText="1"/>
    </xf>
    <xf numFmtId="0" fontId="11" fillId="0" borderId="29" xfId="0" applyFont="1" applyFill="1" applyBorder="1" applyAlignment="1">
      <alignment horizontal="left" vertical="center" wrapText="1"/>
    </xf>
    <xf numFmtId="4" fontId="11" fillId="0" borderId="29" xfId="0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vertical="center"/>
    </xf>
    <xf numFmtId="0" fontId="26" fillId="0" borderId="0" xfId="0" applyFont="1" applyBorder="1"/>
    <xf numFmtId="0" fontId="35" fillId="0" borderId="0" xfId="0" applyFont="1" applyBorder="1" applyAlignment="1">
      <alignment horizontal="left" wrapText="1"/>
    </xf>
    <xf numFmtId="0" fontId="35" fillId="0" borderId="0" xfId="0" applyFont="1" applyFill="1" applyBorder="1" applyAlignment="1">
      <alignment horizontal="center" vertical="top"/>
    </xf>
    <xf numFmtId="0" fontId="36" fillId="0" borderId="0" xfId="0" applyFont="1"/>
    <xf numFmtId="0" fontId="5" fillId="0" borderId="0" xfId="0" applyFont="1"/>
    <xf numFmtId="0" fontId="11" fillId="0" borderId="0" xfId="0" applyFont="1" applyAlignment="1">
      <alignment vertical="top"/>
    </xf>
    <xf numFmtId="0" fontId="33" fillId="0" borderId="0" xfId="0" applyFont="1" applyAlignment="1"/>
    <xf numFmtId="0" fontId="5" fillId="0" borderId="0" xfId="3" applyFont="1" applyAlignment="1">
      <alignment vertical="top" wrapText="1"/>
    </xf>
    <xf numFmtId="0" fontId="5" fillId="0" borderId="0" xfId="0" applyFont="1" applyAlignment="1">
      <alignment horizontal="left" vertical="center" wrapText="1"/>
    </xf>
    <xf numFmtId="0" fontId="30" fillId="0" borderId="0" xfId="0" applyFont="1" applyAlignment="1"/>
    <xf numFmtId="0" fontId="5" fillId="0" borderId="0" xfId="3" applyFont="1" applyAlignment="1">
      <alignment horizontal="left"/>
    </xf>
    <xf numFmtId="0" fontId="37" fillId="0" borderId="0" xfId="0" applyFont="1" applyFill="1" applyAlignment="1"/>
    <xf numFmtId="49" fontId="5" fillId="0" borderId="0" xfId="0" applyNumberFormat="1" applyFont="1" applyAlignment="1">
      <alignment horizontal="left"/>
    </xf>
    <xf numFmtId="0" fontId="30" fillId="0" borderId="0" xfId="0" applyFont="1" applyFill="1" applyAlignment="1"/>
    <xf numFmtId="0" fontId="2" fillId="0" borderId="0" xfId="0" applyFont="1" applyAlignment="1">
      <alignment horizontal="left" vertical="top"/>
    </xf>
    <xf numFmtId="0" fontId="2" fillId="0" borderId="0" xfId="0" applyFont="1" applyFill="1" applyAlignment="1">
      <alignment horizontal="left" vertical="top"/>
    </xf>
    <xf numFmtId="0" fontId="30" fillId="0" borderId="0" xfId="0" applyFont="1" applyAlignment="1">
      <alignment horizontal="left"/>
    </xf>
    <xf numFmtId="0" fontId="5" fillId="0" borderId="0" xfId="0" applyFont="1" applyBorder="1" applyAlignment="1">
      <alignment horizontal="left" wrapText="1"/>
    </xf>
    <xf numFmtId="0" fontId="1" fillId="0" borderId="0" xfId="0" applyFont="1" applyAlignment="1">
      <alignment horizontal="right" vertical="top"/>
    </xf>
    <xf numFmtId="0" fontId="26" fillId="0" borderId="0" xfId="0" applyFont="1" applyAlignment="1">
      <alignment vertical="top"/>
    </xf>
    <xf numFmtId="0" fontId="2" fillId="0" borderId="0" xfId="0" applyFont="1" applyFill="1" applyAlignment="1"/>
    <xf numFmtId="0" fontId="30" fillId="0" borderId="0" xfId="0" applyFont="1" applyBorder="1" applyAlignment="1">
      <alignment horizontal="left"/>
    </xf>
    <xf numFmtId="0" fontId="0" fillId="0" borderId="0" xfId="0" applyBorder="1"/>
    <xf numFmtId="0" fontId="5" fillId="0" borderId="0" xfId="0" applyFont="1" applyBorder="1" applyAlignment="1">
      <alignment horizontal="left" vertical="top" wrapText="1"/>
    </xf>
    <xf numFmtId="0" fontId="2" fillId="0" borderId="0" xfId="0" applyFont="1" applyAlignment="1">
      <alignment horizontal="right"/>
    </xf>
    <xf numFmtId="0" fontId="7" fillId="2" borderId="29" xfId="2" applyFont="1" applyFill="1" applyBorder="1" applyAlignment="1">
      <alignment horizontal="center" vertical="center" wrapText="1"/>
    </xf>
    <xf numFmtId="0" fontId="7" fillId="2" borderId="29" xfId="2" applyFont="1" applyFill="1" applyBorder="1" applyAlignment="1">
      <alignment horizontal="left" vertical="center" wrapText="1"/>
    </xf>
    <xf numFmtId="4" fontId="7" fillId="2" borderId="29" xfId="2" applyNumberFormat="1" applyFont="1" applyFill="1" applyBorder="1" applyAlignment="1">
      <alignment horizontal="center" vertical="center" wrapText="1"/>
    </xf>
    <xf numFmtId="0" fontId="11" fillId="0" borderId="5" xfId="0" applyNumberFormat="1" applyFont="1" applyBorder="1" applyAlignment="1">
      <alignment horizontal="center" vertical="center" wrapText="1"/>
    </xf>
    <xf numFmtId="0" fontId="27" fillId="0" borderId="0" xfId="13" applyFont="1"/>
    <xf numFmtId="0" fontId="27" fillId="0" borderId="0" xfId="0" applyFont="1" applyAlignment="1">
      <alignment horizontal="right" vertical="top"/>
    </xf>
    <xf numFmtId="0" fontId="27" fillId="0" borderId="0" xfId="0" applyFont="1" applyAlignment="1">
      <alignment horizontal="right" vertical="top" wrapText="1"/>
    </xf>
    <xf numFmtId="0" fontId="27" fillId="0" borderId="0" xfId="0" applyFont="1" applyAlignment="1">
      <alignment vertical="top"/>
    </xf>
    <xf numFmtId="0" fontId="27" fillId="0" borderId="0" xfId="0" applyFont="1" applyFill="1"/>
    <xf numFmtId="0" fontId="28" fillId="0" borderId="0" xfId="0" applyFont="1" applyFill="1"/>
    <xf numFmtId="0" fontId="28" fillId="0" borderId="0" xfId="0" applyFont="1"/>
    <xf numFmtId="0" fontId="27" fillId="0" borderId="0" xfId="0" applyFont="1" applyFill="1" applyBorder="1"/>
    <xf numFmtId="0" fontId="27" fillId="0" borderId="0" xfId="0" applyFont="1" applyBorder="1"/>
    <xf numFmtId="0" fontId="28" fillId="0" borderId="0" xfId="0" applyFont="1" applyAlignment="1">
      <alignment horizontal="left"/>
    </xf>
    <xf numFmtId="0" fontId="27" fillId="0" borderId="0" xfId="0" applyFont="1" applyAlignment="1">
      <alignment vertical="center"/>
    </xf>
    <xf numFmtId="0" fontId="27" fillId="0" borderId="29" xfId="0" applyFont="1" applyFill="1" applyBorder="1" applyAlignment="1">
      <alignment horizontal="center" vertical="top" wrapText="1"/>
    </xf>
    <xf numFmtId="0" fontId="27" fillId="0" borderId="29" xfId="0" applyFont="1" applyBorder="1" applyAlignment="1">
      <alignment horizontal="left" vertical="top" wrapText="1"/>
    </xf>
    <xf numFmtId="0" fontId="38" fillId="0" borderId="29" xfId="0" applyFont="1" applyBorder="1" applyAlignment="1">
      <alignment horizontal="center" vertical="top" wrapText="1"/>
    </xf>
    <xf numFmtId="0" fontId="27" fillId="0" borderId="29" xfId="0" applyFont="1" applyBorder="1" applyAlignment="1">
      <alignment horizontal="left" vertical="center" wrapText="1"/>
    </xf>
    <xf numFmtId="0" fontId="27" fillId="0" borderId="29" xfId="0" applyFont="1" applyFill="1" applyBorder="1" applyAlignment="1">
      <alignment horizontal="center" vertical="center" wrapText="1"/>
    </xf>
    <xf numFmtId="166" fontId="27" fillId="0" borderId="29" xfId="0" applyNumberFormat="1" applyFont="1" applyBorder="1" applyAlignment="1">
      <alignment horizontal="center" vertical="center" wrapText="1"/>
    </xf>
    <xf numFmtId="0" fontId="27" fillId="0" borderId="5" xfId="0" applyFont="1" applyFill="1" applyBorder="1" applyAlignment="1">
      <alignment horizontal="center" vertical="top" wrapText="1"/>
    </xf>
    <xf numFmtId="0" fontId="27" fillId="0" borderId="29" xfId="0" applyFont="1" applyBorder="1" applyAlignment="1">
      <alignment horizontal="center"/>
    </xf>
    <xf numFmtId="167" fontId="27" fillId="0" borderId="29" xfId="0" applyNumberFormat="1" applyFont="1" applyFill="1" applyBorder="1" applyAlignment="1">
      <alignment horizontal="center" vertical="top" wrapText="1"/>
    </xf>
    <xf numFmtId="0" fontId="27" fillId="0" borderId="32" xfId="0" applyFont="1" applyBorder="1" applyAlignment="1">
      <alignment horizontal="left" vertical="top"/>
    </xf>
    <xf numFmtId="0" fontId="27" fillId="0" borderId="34" xfId="0" applyFont="1" applyBorder="1"/>
    <xf numFmtId="0" fontId="27" fillId="0" borderId="34" xfId="0" applyFont="1" applyBorder="1" applyAlignment="1">
      <alignment vertical="top" wrapText="1"/>
    </xf>
    <xf numFmtId="0" fontId="27" fillId="0" borderId="33" xfId="0" applyFont="1" applyBorder="1"/>
    <xf numFmtId="168" fontId="27" fillId="0" borderId="29" xfId="0" applyNumberFormat="1" applyFont="1" applyBorder="1" applyAlignment="1">
      <alignment horizontal="center" vertical="top" wrapText="1"/>
    </xf>
    <xf numFmtId="166" fontId="27" fillId="0" borderId="29" xfId="0" applyNumberFormat="1" applyFont="1" applyBorder="1" applyAlignment="1">
      <alignment horizontal="center" vertical="top" wrapText="1"/>
    </xf>
    <xf numFmtId="3" fontId="27" fillId="0" borderId="29" xfId="0" applyNumberFormat="1" applyFont="1" applyBorder="1" applyAlignment="1">
      <alignment horizontal="center" vertical="top" wrapText="1"/>
    </xf>
    <xf numFmtId="0" fontId="27" fillId="0" borderId="0" xfId="0" applyFont="1" applyBorder="1" applyAlignment="1">
      <alignment horizontal="center" vertical="top" wrapText="1"/>
    </xf>
    <xf numFmtId="0" fontId="27" fillId="0" borderId="0" xfId="0" applyFont="1" applyBorder="1" applyAlignment="1">
      <alignment horizontal="left" vertical="top"/>
    </xf>
    <xf numFmtId="0" fontId="27" fillId="0" borderId="0" xfId="0" applyFont="1" applyBorder="1" applyAlignment="1">
      <alignment vertical="top" wrapText="1"/>
    </xf>
    <xf numFmtId="3" fontId="27" fillId="0" borderId="29" xfId="0" applyNumberFormat="1" applyFont="1" applyBorder="1" applyAlignment="1">
      <alignment horizontal="center" vertical="center" wrapText="1"/>
    </xf>
    <xf numFmtId="2" fontId="27" fillId="0" borderId="33" xfId="6" applyNumberFormat="1" applyFont="1" applyFill="1" applyBorder="1" applyAlignment="1">
      <alignment horizontal="center" vertical="center" wrapText="1"/>
    </xf>
    <xf numFmtId="4" fontId="28" fillId="0" borderId="29" xfId="6" applyNumberFormat="1" applyFont="1" applyBorder="1" applyAlignment="1">
      <alignment horizontal="center" vertical="center" wrapText="1"/>
    </xf>
    <xf numFmtId="169" fontId="27" fillId="0" borderId="29" xfId="6" applyNumberFormat="1" applyFont="1" applyFill="1" applyBorder="1" applyAlignment="1">
      <alignment horizontal="center" vertical="center" wrapText="1"/>
    </xf>
    <xf numFmtId="0" fontId="27" fillId="0" borderId="0" xfId="3" applyFont="1" applyAlignment="1">
      <alignment horizontal="left"/>
    </xf>
    <xf numFmtId="0" fontId="27" fillId="0" borderId="0" xfId="0" applyFont="1" applyAlignment="1">
      <alignment horizontal="left"/>
    </xf>
    <xf numFmtId="0" fontId="27" fillId="0" borderId="0" xfId="0" applyFont="1" applyAlignment="1">
      <alignment horizontal="left" wrapText="1"/>
    </xf>
    <xf numFmtId="1" fontId="27" fillId="0" borderId="0" xfId="0" applyNumberFormat="1" applyFont="1" applyAlignment="1">
      <alignment horizontal="left" wrapText="1"/>
    </xf>
    <xf numFmtId="0" fontId="27" fillId="0" borderId="0" xfId="3" applyFont="1" applyFill="1" applyAlignment="1">
      <alignment horizontal="left"/>
    </xf>
    <xf numFmtId="0" fontId="39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4" fontId="39" fillId="0" borderId="29" xfId="6" applyNumberFormat="1" applyFont="1" applyBorder="1" applyAlignment="1">
      <alignment horizontal="center" vertical="center" wrapText="1"/>
    </xf>
    <xf numFmtId="4" fontId="11" fillId="0" borderId="5" xfId="0" applyNumberFormat="1" applyFont="1" applyBorder="1" applyAlignment="1">
      <alignment horizontal="right" vertical="center" wrapText="1"/>
    </xf>
    <xf numFmtId="0" fontId="40" fillId="0" borderId="0" xfId="0" applyFont="1" applyAlignment="1">
      <alignment vertical="center"/>
    </xf>
    <xf numFmtId="49" fontId="41" fillId="0" borderId="5" xfId="0" applyNumberFormat="1" applyFont="1" applyBorder="1" applyAlignment="1">
      <alignment horizontal="right" vertical="center" wrapText="1"/>
    </xf>
    <xf numFmtId="0" fontId="41" fillId="0" borderId="5" xfId="0" applyNumberFormat="1" applyFont="1" applyBorder="1" applyAlignment="1">
      <alignment horizontal="left" vertical="center" wrapText="1"/>
    </xf>
    <xf numFmtId="4" fontId="41" fillId="0" borderId="5" xfId="0" applyNumberFormat="1" applyFont="1" applyBorder="1" applyAlignment="1">
      <alignment horizontal="right" vertical="center" wrapText="1"/>
    </xf>
    <xf numFmtId="170" fontId="11" fillId="0" borderId="5" xfId="0" applyNumberFormat="1" applyFont="1" applyBorder="1" applyAlignment="1">
      <alignment horizontal="center" vertical="center" wrapText="1"/>
    </xf>
    <xf numFmtId="0" fontId="10" fillId="0" borderId="3" xfId="2" applyFont="1" applyBorder="1" applyAlignment="1">
      <alignment horizontal="center" vertical="center"/>
    </xf>
    <xf numFmtId="0" fontId="7" fillId="0" borderId="9" xfId="2" applyFont="1" applyFill="1" applyBorder="1" applyAlignment="1">
      <alignment horizontal="center" vertical="center" wrapText="1"/>
    </xf>
    <xf numFmtId="0" fontId="10" fillId="0" borderId="0" xfId="2" applyFont="1" applyBorder="1" applyAlignment="1">
      <alignment horizontal="left" wrapText="1"/>
    </xf>
    <xf numFmtId="0" fontId="1" fillId="0" borderId="11" xfId="2" applyFont="1" applyBorder="1" applyAlignment="1">
      <alignment horizontal="center" vertical="center"/>
    </xf>
    <xf numFmtId="0" fontId="16" fillId="0" borderId="0" xfId="2" applyFont="1" applyAlignment="1">
      <alignment horizontal="center" wrapText="1"/>
    </xf>
    <xf numFmtId="0" fontId="7" fillId="0" borderId="0" xfId="2" applyFont="1" applyAlignment="1">
      <alignment horizontal="center" wrapText="1"/>
    </xf>
    <xf numFmtId="0" fontId="9" fillId="0" borderId="0" xfId="2" applyFont="1" applyAlignment="1">
      <alignment horizontal="center" vertical="top" wrapText="1"/>
    </xf>
    <xf numFmtId="0" fontId="2" fillId="2" borderId="0" xfId="2" applyFont="1" applyFill="1" applyAlignment="1">
      <alignment horizontal="left" vertical="center" wrapText="1"/>
    </xf>
    <xf numFmtId="0" fontId="10" fillId="0" borderId="0" xfId="2" applyFont="1" applyBorder="1" applyAlignment="1">
      <alignment horizontal="left" vertical="top" wrapText="1"/>
    </xf>
    <xf numFmtId="0" fontId="1" fillId="0" borderId="0" xfId="2" applyFont="1" applyBorder="1" applyAlignment="1">
      <alignment horizontal="left" vertical="top" wrapText="1"/>
    </xf>
    <xf numFmtId="0" fontId="10" fillId="0" borderId="11" xfId="2" applyFont="1" applyBorder="1" applyAlignment="1">
      <alignment horizontal="center" vertical="center"/>
    </xf>
    <xf numFmtId="0" fontId="21" fillId="0" borderId="0" xfId="2" applyFont="1" applyBorder="1" applyAlignment="1">
      <alignment horizontal="left" wrapText="1"/>
    </xf>
    <xf numFmtId="0" fontId="10" fillId="0" borderId="0" xfId="2" applyFont="1" applyBorder="1" applyAlignment="1">
      <alignment horizontal="left" vertical="center" wrapText="1"/>
    </xf>
    <xf numFmtId="0" fontId="10" fillId="0" borderId="0" xfId="2" applyFont="1" applyBorder="1" applyAlignment="1">
      <alignment horizontal="center" vertical="center" wrapText="1"/>
    </xf>
    <xf numFmtId="0" fontId="39" fillId="0" borderId="32" xfId="0" applyFont="1" applyBorder="1" applyAlignment="1">
      <alignment horizontal="right" vertical="center" wrapText="1"/>
    </xf>
    <xf numFmtId="0" fontId="39" fillId="0" borderId="34" xfId="0" applyFont="1" applyBorder="1" applyAlignment="1">
      <alignment horizontal="right" vertical="center" wrapText="1"/>
    </xf>
    <xf numFmtId="0" fontId="39" fillId="0" borderId="33" xfId="0" applyFont="1" applyBorder="1" applyAlignment="1">
      <alignment horizontal="right" vertical="center" wrapText="1"/>
    </xf>
    <xf numFmtId="0" fontId="28" fillId="0" borderId="32" xfId="0" applyFont="1" applyBorder="1" applyAlignment="1">
      <alignment horizontal="right" vertical="center" wrapText="1"/>
    </xf>
    <xf numFmtId="0" fontId="28" fillId="0" borderId="34" xfId="0" applyFont="1" applyBorder="1" applyAlignment="1">
      <alignment horizontal="right" vertical="center" wrapText="1"/>
    </xf>
    <xf numFmtId="0" fontId="28" fillId="0" borderId="33" xfId="0" applyFont="1" applyBorder="1" applyAlignment="1">
      <alignment horizontal="right" vertical="center" wrapText="1"/>
    </xf>
    <xf numFmtId="0" fontId="27" fillId="0" borderId="32" xfId="0" applyFont="1" applyBorder="1" applyAlignment="1">
      <alignment horizontal="right" vertical="center" wrapText="1"/>
    </xf>
    <xf numFmtId="0" fontId="27" fillId="0" borderId="34" xfId="0" applyFont="1" applyBorder="1" applyAlignment="1">
      <alignment horizontal="right" vertical="center" wrapText="1"/>
    </xf>
    <xf numFmtId="0" fontId="27" fillId="0" borderId="33" xfId="0" applyFont="1" applyBorder="1" applyAlignment="1">
      <alignment horizontal="right" vertical="center" wrapText="1"/>
    </xf>
    <xf numFmtId="0" fontId="28" fillId="0" borderId="0" xfId="0" applyFont="1" applyAlignment="1">
      <alignment horizontal="center"/>
    </xf>
    <xf numFmtId="0" fontId="27" fillId="0" borderId="0" xfId="0" applyFont="1" applyAlignment="1">
      <alignment horizontal="center" vertical="center" wrapText="1"/>
    </xf>
    <xf numFmtId="0" fontId="28" fillId="0" borderId="0" xfId="3" applyFont="1" applyBorder="1" applyAlignment="1">
      <alignment horizontal="center" vertical="center" wrapText="1"/>
    </xf>
    <xf numFmtId="0" fontId="27" fillId="0" borderId="0" xfId="1" applyFont="1" applyBorder="1" applyAlignment="1">
      <alignment horizontal="left"/>
    </xf>
    <xf numFmtId="0" fontId="27" fillId="0" borderId="29" xfId="0" applyFont="1" applyBorder="1" applyAlignment="1">
      <alignment horizontal="center" vertical="top" wrapText="1"/>
    </xf>
    <xf numFmtId="0" fontId="27" fillId="0" borderId="32" xfId="0" applyFont="1" applyFill="1" applyBorder="1" applyAlignment="1">
      <alignment horizontal="center" vertical="top" wrapText="1"/>
    </xf>
    <xf numFmtId="0" fontId="27" fillId="0" borderId="34" xfId="0" applyFont="1" applyFill="1" applyBorder="1" applyAlignment="1">
      <alignment horizontal="center" vertical="top" wrapText="1"/>
    </xf>
    <xf numFmtId="0" fontId="27" fillId="0" borderId="33" xfId="0" applyFont="1" applyFill="1" applyBorder="1" applyAlignment="1">
      <alignment horizontal="center" vertical="top" wrapText="1"/>
    </xf>
    <xf numFmtId="0" fontId="27" fillId="0" borderId="29" xfId="0" applyFont="1" applyBorder="1" applyAlignment="1">
      <alignment horizontal="left" vertical="top" wrapText="1"/>
    </xf>
    <xf numFmtId="0" fontId="27" fillId="0" borderId="32" xfId="0" applyFont="1" applyBorder="1" applyAlignment="1">
      <alignment horizontal="left" vertical="top" wrapText="1"/>
    </xf>
    <xf numFmtId="0" fontId="27" fillId="0" borderId="34" xfId="0" applyFont="1" applyBorder="1" applyAlignment="1">
      <alignment horizontal="left" vertical="top" wrapText="1"/>
    </xf>
    <xf numFmtId="0" fontId="27" fillId="0" borderId="33" xfId="0" applyFont="1" applyBorder="1" applyAlignment="1">
      <alignment horizontal="left" vertical="top" wrapText="1"/>
    </xf>
    <xf numFmtId="0" fontId="27" fillId="0" borderId="32" xfId="6" applyFont="1" applyBorder="1" applyAlignment="1">
      <alignment horizontal="center" vertical="center" wrapText="1"/>
    </xf>
    <xf numFmtId="0" fontId="27" fillId="0" borderId="33" xfId="6" applyFont="1" applyBorder="1" applyAlignment="1">
      <alignment horizontal="center" vertical="center" wrapText="1"/>
    </xf>
    <xf numFmtId="166" fontId="27" fillId="0" borderId="29" xfId="0" applyNumberFormat="1" applyFont="1" applyFill="1" applyBorder="1" applyAlignment="1">
      <alignment horizontal="center" vertical="center" wrapText="1"/>
    </xf>
    <xf numFmtId="0" fontId="7" fillId="0" borderId="25" xfId="0" applyNumberFormat="1" applyFont="1" applyBorder="1" applyAlignment="1">
      <alignment horizontal="left" vertical="top" wrapText="1"/>
    </xf>
    <xf numFmtId="0" fontId="7" fillId="0" borderId="26" xfId="0" applyNumberFormat="1" applyFont="1" applyBorder="1" applyAlignment="1">
      <alignment horizontal="left" vertical="top" wrapText="1"/>
    </xf>
    <xf numFmtId="0" fontId="7" fillId="0" borderId="27" xfId="0" applyNumberFormat="1" applyFont="1" applyBorder="1" applyAlignment="1">
      <alignment horizontal="left" vertical="top" wrapText="1"/>
    </xf>
    <xf numFmtId="0" fontId="11" fillId="0" borderId="6" xfId="0" applyNumberFormat="1" applyFont="1" applyBorder="1" applyAlignment="1">
      <alignment horizontal="left" vertical="center" wrapText="1"/>
    </xf>
    <xf numFmtId="0" fontId="11" fillId="0" borderId="8" xfId="0" applyNumberFormat="1" applyFont="1" applyBorder="1" applyAlignment="1">
      <alignment horizontal="left" vertical="center" wrapText="1"/>
    </xf>
    <xf numFmtId="0" fontId="11" fillId="0" borderId="28" xfId="0" applyNumberFormat="1" applyFont="1" applyBorder="1" applyAlignment="1">
      <alignment horizontal="left" vertical="center" wrapText="1"/>
    </xf>
    <xf numFmtId="0" fontId="7" fillId="0" borderId="0" xfId="0" applyNumberFormat="1" applyFont="1" applyAlignment="1">
      <alignment horizontal="left" vertical="top" wrapText="1"/>
    </xf>
    <xf numFmtId="0" fontId="2" fillId="0" borderId="14" xfId="0" applyNumberFormat="1" applyFont="1" applyBorder="1" applyAlignment="1">
      <alignment horizontal="center" vertical="top" wrapText="1"/>
    </xf>
    <xf numFmtId="0" fontId="2" fillId="0" borderId="15" xfId="0" applyNumberFormat="1" applyFont="1" applyBorder="1" applyAlignment="1">
      <alignment horizontal="center" vertical="top" wrapText="1"/>
    </xf>
    <xf numFmtId="0" fontId="2" fillId="0" borderId="16" xfId="0" applyNumberFormat="1" applyFont="1" applyBorder="1" applyAlignment="1">
      <alignment horizontal="center" vertical="top" wrapText="1"/>
    </xf>
    <xf numFmtId="0" fontId="11" fillId="0" borderId="0" xfId="0" applyNumberFormat="1" applyFont="1" applyBorder="1" applyAlignment="1">
      <alignment horizontal="center" vertical="top" wrapText="1"/>
    </xf>
    <xf numFmtId="0" fontId="7" fillId="0" borderId="0" xfId="0" applyNumberFormat="1" applyFont="1" applyBorder="1" applyAlignment="1">
      <alignment horizontal="center" vertical="center"/>
    </xf>
    <xf numFmtId="0" fontId="7" fillId="0" borderId="0" xfId="0" applyNumberFormat="1" applyFont="1" applyBorder="1" applyAlignment="1">
      <alignment horizontal="left" vertical="top" wrapText="1"/>
    </xf>
    <xf numFmtId="0" fontId="7" fillId="0" borderId="17" xfId="0" applyNumberFormat="1" applyFont="1" applyBorder="1" applyAlignment="1">
      <alignment horizontal="center" wrapText="1"/>
    </xf>
    <xf numFmtId="0" fontId="7" fillId="0" borderId="18" xfId="0" applyNumberFormat="1" applyFont="1" applyBorder="1" applyAlignment="1">
      <alignment horizontal="center" wrapText="1"/>
    </xf>
    <xf numFmtId="0" fontId="7" fillId="0" borderId="19" xfId="0" applyNumberFormat="1" applyFont="1" applyBorder="1" applyAlignment="1">
      <alignment horizontal="center" wrapText="1"/>
    </xf>
    <xf numFmtId="0" fontId="11" fillId="0" borderId="2" xfId="0" applyNumberFormat="1" applyFont="1" applyBorder="1" applyAlignment="1">
      <alignment horizontal="left" vertical="top" wrapText="1"/>
    </xf>
    <xf numFmtId="0" fontId="11" fillId="0" borderId="4" xfId="0" applyNumberFormat="1" applyFont="1" applyBorder="1" applyAlignment="1">
      <alignment horizontal="left" vertical="top" wrapText="1"/>
    </xf>
    <xf numFmtId="0" fontId="7" fillId="0" borderId="2" xfId="0" applyNumberFormat="1" applyFont="1" applyBorder="1" applyAlignment="1">
      <alignment horizontal="left" vertical="top" wrapText="1"/>
    </xf>
    <xf numFmtId="0" fontId="7" fillId="0" borderId="3" xfId="0" applyNumberFormat="1" applyFont="1" applyBorder="1" applyAlignment="1">
      <alignment horizontal="left" vertical="top" wrapText="1"/>
    </xf>
    <xf numFmtId="0" fontId="7" fillId="0" borderId="4" xfId="0" applyNumberFormat="1" applyFont="1" applyBorder="1" applyAlignment="1">
      <alignment horizontal="left" vertical="top" wrapText="1"/>
    </xf>
    <xf numFmtId="0" fontId="11" fillId="0" borderId="21" xfId="0" applyNumberFormat="1" applyFont="1" applyBorder="1" applyAlignment="1">
      <alignment horizontal="left" vertical="top" wrapText="1"/>
    </xf>
    <xf numFmtId="0" fontId="11" fillId="0" borderId="22" xfId="0" applyNumberFormat="1" applyFont="1" applyBorder="1" applyAlignment="1">
      <alignment horizontal="left" vertical="top" wrapText="1"/>
    </xf>
    <xf numFmtId="0" fontId="11" fillId="0" borderId="23" xfId="0" applyNumberFormat="1" applyFont="1" applyBorder="1" applyAlignment="1">
      <alignment horizontal="left" vertical="top" wrapText="1"/>
    </xf>
    <xf numFmtId="3" fontId="9" fillId="0" borderId="0" xfId="0" applyNumberFormat="1" applyFont="1" applyBorder="1" applyAlignment="1">
      <alignment horizontal="left" wrapText="1"/>
    </xf>
    <xf numFmtId="0" fontId="41" fillId="0" borderId="6" xfId="0" applyNumberFormat="1" applyFont="1" applyBorder="1" applyAlignment="1">
      <alignment horizontal="left" vertical="center" wrapText="1"/>
    </xf>
    <xf numFmtId="0" fontId="41" fillId="0" borderId="8" xfId="0" applyNumberFormat="1" applyFont="1" applyBorder="1" applyAlignment="1">
      <alignment horizontal="left" vertical="center" wrapText="1"/>
    </xf>
    <xf numFmtId="0" fontId="41" fillId="0" borderId="28" xfId="0" applyNumberFormat="1" applyFont="1" applyBorder="1" applyAlignment="1">
      <alignment horizontal="left" vertical="center" wrapText="1"/>
    </xf>
    <xf numFmtId="0" fontId="1" fillId="0" borderId="30" xfId="0" applyFont="1" applyBorder="1" applyAlignment="1">
      <alignment horizontal="center" vertical="center" wrapText="1"/>
    </xf>
    <xf numFmtId="0" fontId="1" fillId="0" borderId="3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26" fillId="0" borderId="0" xfId="0" applyFont="1" applyAlignment="1">
      <alignment horizontal="center" vertical="top"/>
    </xf>
    <xf numFmtId="0" fontId="5" fillId="0" borderId="0" xfId="0" applyFont="1" applyAlignment="1">
      <alignment horizontal="center" vertical="top"/>
    </xf>
    <xf numFmtId="0" fontId="26" fillId="0" borderId="0" xfId="0" applyFont="1" applyAlignment="1">
      <alignment horizontal="center" vertical="center" wrapText="1"/>
    </xf>
    <xf numFmtId="0" fontId="2" fillId="0" borderId="30" xfId="0" applyFont="1" applyBorder="1" applyAlignment="1">
      <alignment horizontal="center" vertical="center" wrapText="1"/>
    </xf>
    <xf numFmtId="0" fontId="2" fillId="0" borderId="3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2" xfId="0" applyFont="1" applyBorder="1" applyAlignment="1">
      <alignment horizontal="center" vertical="center"/>
    </xf>
    <xf numFmtId="0" fontId="2" fillId="0" borderId="34" xfId="0" applyFont="1" applyBorder="1" applyAlignment="1">
      <alignment horizontal="center" vertical="center"/>
    </xf>
    <xf numFmtId="0" fontId="2" fillId="0" borderId="33" xfId="0" applyFont="1" applyBorder="1" applyAlignment="1">
      <alignment horizontal="center" vertical="center"/>
    </xf>
    <xf numFmtId="0" fontId="2" fillId="0" borderId="28" xfId="0" applyFont="1" applyFill="1" applyBorder="1" applyAlignment="1">
      <alignment horizontal="right" vertical="top"/>
    </xf>
    <xf numFmtId="0" fontId="28" fillId="0" borderId="0" xfId="0" applyFont="1" applyBorder="1" applyAlignment="1">
      <alignment horizontal="right" vertical="center" wrapText="1"/>
    </xf>
    <xf numFmtId="4" fontId="28" fillId="0" borderId="0" xfId="6" applyNumberFormat="1" applyFont="1" applyBorder="1" applyAlignment="1">
      <alignment horizontal="center" vertical="center" wrapText="1"/>
    </xf>
    <xf numFmtId="49" fontId="42" fillId="0" borderId="0" xfId="0" applyNumberFormat="1" applyFont="1" applyAlignment="1">
      <alignment horizontal="left" vertical="top"/>
    </xf>
    <xf numFmtId="0" fontId="42" fillId="0" borderId="0" xfId="15" applyFont="1" applyAlignment="1">
      <alignment horizontal="left" vertical="top"/>
    </xf>
    <xf numFmtId="0" fontId="1" fillId="0" borderId="0" xfId="2" applyFont="1" applyFill="1" applyBorder="1" applyAlignment="1">
      <alignment horizontal="left" vertical="top"/>
    </xf>
    <xf numFmtId="0" fontId="42" fillId="0" borderId="0" xfId="8" applyFont="1" applyFill="1" applyBorder="1" applyAlignment="1">
      <alignment vertical="center"/>
    </xf>
    <xf numFmtId="0" fontId="1" fillId="0" borderId="0" xfId="12" applyFont="1" applyFill="1" applyBorder="1" applyAlignment="1"/>
    <xf numFmtId="0" fontId="1" fillId="0" borderId="0" xfId="8" applyFont="1" applyFill="1" applyBorder="1" applyAlignment="1"/>
    <xf numFmtId="0" fontId="1" fillId="0" borderId="0" xfId="2" applyFont="1" applyFill="1" applyBorder="1" applyAlignment="1">
      <alignment horizontal="left" vertical="top" wrapText="1"/>
    </xf>
    <xf numFmtId="0" fontId="1" fillId="0" borderId="0" xfId="2" applyFont="1" applyFill="1" applyBorder="1" applyAlignment="1">
      <alignment horizontal="left"/>
    </xf>
    <xf numFmtId="0" fontId="1" fillId="0" borderId="0" xfId="2" applyFont="1" applyFill="1" applyBorder="1" applyAlignment="1">
      <alignment horizontal="left" vertical="center"/>
    </xf>
    <xf numFmtId="0" fontId="10" fillId="0" borderId="0" xfId="2" applyFont="1" applyFill="1" applyAlignment="1">
      <alignment horizontal="left"/>
    </xf>
    <xf numFmtId="0" fontId="11" fillId="2" borderId="32" xfId="2" applyFont="1" applyFill="1" applyBorder="1" applyAlignment="1">
      <alignment vertical="center" wrapText="1"/>
    </xf>
    <xf numFmtId="0" fontId="11" fillId="2" borderId="34" xfId="2" applyFont="1" applyFill="1" applyBorder="1" applyAlignment="1">
      <alignment vertical="center" wrapText="1"/>
    </xf>
    <xf numFmtId="3" fontId="11" fillId="2" borderId="34" xfId="9" applyNumberFormat="1" applyFont="1" applyFill="1" applyBorder="1" applyAlignment="1">
      <alignment horizontal="center" vertical="center"/>
    </xf>
    <xf numFmtId="3" fontId="11" fillId="2" borderId="33" xfId="9" applyNumberFormat="1" applyFont="1" applyFill="1" applyBorder="1" applyAlignment="1">
      <alignment horizontal="center" vertical="center"/>
    </xf>
    <xf numFmtId="0" fontId="41" fillId="2" borderId="32" xfId="2" applyFont="1" applyFill="1" applyBorder="1" applyAlignment="1">
      <alignment vertical="center" wrapText="1"/>
    </xf>
  </cellXfs>
  <cellStyles count="16">
    <cellStyle name="Итоги" xfId="5"/>
    <cellStyle name="ЛокСмета 3" xfId="4"/>
    <cellStyle name="Обычный" xfId="0" builtinId="0"/>
    <cellStyle name="Обычный 2" xfId="3"/>
    <cellStyle name="Обычный 2 2 2" xfId="6"/>
    <cellStyle name="Обычный 2 3" xfId="15"/>
    <cellStyle name="Обычный 3 2 2" xfId="7"/>
    <cellStyle name="Обычный 3 3" xfId="14"/>
    <cellStyle name="Обычный 4" xfId="2"/>
    <cellStyle name="Обычный 4 2" xfId="12"/>
    <cellStyle name="Обычный 4 4" xfId="8"/>
    <cellStyle name="Обычный 5 2" xfId="10"/>
    <cellStyle name="Обычный 7" xfId="11"/>
    <cellStyle name="Обычный_Протокол согл дог цены - Приложение 1.1" xfId="13"/>
    <cellStyle name="Титул" xfId="1"/>
    <cellStyle name="Финансовый 2" xfId="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externalLink" Target="externalLinks/externalLink9.xml"/><Relationship Id="rId18" Type="http://schemas.openxmlformats.org/officeDocument/2006/relationships/externalLink" Target="externalLinks/externalLink14.xml"/><Relationship Id="rId26" Type="http://schemas.openxmlformats.org/officeDocument/2006/relationships/externalLink" Target="externalLinks/externalLink22.xml"/><Relationship Id="rId39" Type="http://schemas.openxmlformats.org/officeDocument/2006/relationships/externalLink" Target="externalLinks/externalLink35.xml"/><Relationship Id="rId21" Type="http://schemas.openxmlformats.org/officeDocument/2006/relationships/externalLink" Target="externalLinks/externalLink17.xml"/><Relationship Id="rId34" Type="http://schemas.openxmlformats.org/officeDocument/2006/relationships/externalLink" Target="externalLinks/externalLink30.xml"/><Relationship Id="rId42" Type="http://schemas.openxmlformats.org/officeDocument/2006/relationships/externalLink" Target="externalLinks/externalLink38.xml"/><Relationship Id="rId47" Type="http://schemas.openxmlformats.org/officeDocument/2006/relationships/externalLink" Target="externalLinks/externalLink43.xml"/><Relationship Id="rId50" Type="http://schemas.openxmlformats.org/officeDocument/2006/relationships/externalLink" Target="externalLinks/externalLink46.xml"/><Relationship Id="rId55" Type="http://schemas.openxmlformats.org/officeDocument/2006/relationships/externalLink" Target="externalLinks/externalLink51.xml"/><Relationship Id="rId7" Type="http://schemas.openxmlformats.org/officeDocument/2006/relationships/externalLink" Target="externalLinks/externalLink3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2.xml"/><Relationship Id="rId20" Type="http://schemas.openxmlformats.org/officeDocument/2006/relationships/externalLink" Target="externalLinks/externalLink16.xml"/><Relationship Id="rId29" Type="http://schemas.openxmlformats.org/officeDocument/2006/relationships/externalLink" Target="externalLinks/externalLink25.xml"/><Relationship Id="rId41" Type="http://schemas.openxmlformats.org/officeDocument/2006/relationships/externalLink" Target="externalLinks/externalLink37.xml"/><Relationship Id="rId54" Type="http://schemas.openxmlformats.org/officeDocument/2006/relationships/externalLink" Target="externalLinks/externalLink50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externalLink" Target="externalLinks/externalLink7.xml"/><Relationship Id="rId24" Type="http://schemas.openxmlformats.org/officeDocument/2006/relationships/externalLink" Target="externalLinks/externalLink20.xml"/><Relationship Id="rId32" Type="http://schemas.openxmlformats.org/officeDocument/2006/relationships/externalLink" Target="externalLinks/externalLink28.xml"/><Relationship Id="rId37" Type="http://schemas.openxmlformats.org/officeDocument/2006/relationships/externalLink" Target="externalLinks/externalLink33.xml"/><Relationship Id="rId40" Type="http://schemas.openxmlformats.org/officeDocument/2006/relationships/externalLink" Target="externalLinks/externalLink36.xml"/><Relationship Id="rId45" Type="http://schemas.openxmlformats.org/officeDocument/2006/relationships/externalLink" Target="externalLinks/externalLink41.xml"/><Relationship Id="rId53" Type="http://schemas.openxmlformats.org/officeDocument/2006/relationships/externalLink" Target="externalLinks/externalLink49.xml"/><Relationship Id="rId58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15" Type="http://schemas.openxmlformats.org/officeDocument/2006/relationships/externalLink" Target="externalLinks/externalLink11.xml"/><Relationship Id="rId23" Type="http://schemas.openxmlformats.org/officeDocument/2006/relationships/externalLink" Target="externalLinks/externalLink19.xml"/><Relationship Id="rId28" Type="http://schemas.openxmlformats.org/officeDocument/2006/relationships/externalLink" Target="externalLinks/externalLink24.xml"/><Relationship Id="rId36" Type="http://schemas.openxmlformats.org/officeDocument/2006/relationships/externalLink" Target="externalLinks/externalLink32.xml"/><Relationship Id="rId49" Type="http://schemas.openxmlformats.org/officeDocument/2006/relationships/externalLink" Target="externalLinks/externalLink45.xml"/><Relationship Id="rId57" Type="http://schemas.openxmlformats.org/officeDocument/2006/relationships/externalLink" Target="externalLinks/externalLink53.xml"/><Relationship Id="rId61" Type="http://schemas.openxmlformats.org/officeDocument/2006/relationships/calcChain" Target="calcChain.xml"/><Relationship Id="rId10" Type="http://schemas.openxmlformats.org/officeDocument/2006/relationships/externalLink" Target="externalLinks/externalLink6.xml"/><Relationship Id="rId19" Type="http://schemas.openxmlformats.org/officeDocument/2006/relationships/externalLink" Target="externalLinks/externalLink15.xml"/><Relationship Id="rId31" Type="http://schemas.openxmlformats.org/officeDocument/2006/relationships/externalLink" Target="externalLinks/externalLink27.xml"/><Relationship Id="rId44" Type="http://schemas.openxmlformats.org/officeDocument/2006/relationships/externalLink" Target="externalLinks/externalLink40.xml"/><Relationship Id="rId52" Type="http://schemas.openxmlformats.org/officeDocument/2006/relationships/externalLink" Target="externalLinks/externalLink48.xml"/><Relationship Id="rId6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Relationship Id="rId14" Type="http://schemas.openxmlformats.org/officeDocument/2006/relationships/externalLink" Target="externalLinks/externalLink10.xml"/><Relationship Id="rId22" Type="http://schemas.openxmlformats.org/officeDocument/2006/relationships/externalLink" Target="externalLinks/externalLink18.xml"/><Relationship Id="rId27" Type="http://schemas.openxmlformats.org/officeDocument/2006/relationships/externalLink" Target="externalLinks/externalLink23.xml"/><Relationship Id="rId30" Type="http://schemas.openxmlformats.org/officeDocument/2006/relationships/externalLink" Target="externalLinks/externalLink26.xml"/><Relationship Id="rId35" Type="http://schemas.openxmlformats.org/officeDocument/2006/relationships/externalLink" Target="externalLinks/externalLink31.xml"/><Relationship Id="rId43" Type="http://schemas.openxmlformats.org/officeDocument/2006/relationships/externalLink" Target="externalLinks/externalLink39.xml"/><Relationship Id="rId48" Type="http://schemas.openxmlformats.org/officeDocument/2006/relationships/externalLink" Target="externalLinks/externalLink44.xml"/><Relationship Id="rId56" Type="http://schemas.openxmlformats.org/officeDocument/2006/relationships/externalLink" Target="externalLinks/externalLink52.xml"/><Relationship Id="rId8" Type="http://schemas.openxmlformats.org/officeDocument/2006/relationships/externalLink" Target="externalLinks/externalLink4.xml"/><Relationship Id="rId51" Type="http://schemas.openxmlformats.org/officeDocument/2006/relationships/externalLink" Target="externalLinks/externalLink47.xml"/><Relationship Id="rId3" Type="http://schemas.openxmlformats.org/officeDocument/2006/relationships/worksheet" Target="worksheets/sheet3.xml"/><Relationship Id="rId12" Type="http://schemas.openxmlformats.org/officeDocument/2006/relationships/externalLink" Target="externalLinks/externalLink8.xml"/><Relationship Id="rId17" Type="http://schemas.openxmlformats.org/officeDocument/2006/relationships/externalLink" Target="externalLinks/externalLink13.xml"/><Relationship Id="rId25" Type="http://schemas.openxmlformats.org/officeDocument/2006/relationships/externalLink" Target="externalLinks/externalLink21.xml"/><Relationship Id="rId33" Type="http://schemas.openxmlformats.org/officeDocument/2006/relationships/externalLink" Target="externalLinks/externalLink29.xml"/><Relationship Id="rId38" Type="http://schemas.openxmlformats.org/officeDocument/2006/relationships/externalLink" Target="externalLinks/externalLink34.xml"/><Relationship Id="rId46" Type="http://schemas.openxmlformats.org/officeDocument/2006/relationships/externalLink" Target="externalLinks/externalLink42.xml"/><Relationship Id="rId5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erp.tomsknipineft:8080/1922/&#1044;&#1086;&#1075;&#1086;&#1074;&#1086;&#1088;/&#1055;&#1088;&#1080;&#1083;&#1086;&#1078;&#1077;&#1085;&#1080;&#1077;%20&#1055;&#1057;&#1044;1922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DELIVERY\&#1044;&#1054;&#1043;&#1054;&#1042;&#1054;&#1056;&#1040;\&#1044;&#1054;&#1043;&#1054;&#1042;&#1054;&#1056;&#1040;%202000\07_&#1059;&#1093;&#1090;&#1072;\107-07_00\&#1048;&#1089;&#1093;&#1086;&#1076;&#1085;&#1080;&#1082;&#1080;\&#1064;&#1082;&#1072;&#1092;&#1099;_end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psilon\home\sokolova\2009&#1075;\&#1044;&#1054;&#1043;&#1054;&#1042;&#1054;&#1056;&#1040;\&#1048;&#1088;&#1082;&#1091;&#1090;&#1089;&#1082;&#1101;&#1085;&#1077;&#1088;&#1075;&#1086;\&#1052;&#1086;&#1076;&#1077;&#1088;&#1085;&#1080;&#1079;&#1072;&#1094;&#1080;&#1103;%20&#1057;&#1055;&#1044;%20&#1058;&#1052;\&#1048;&#1044;\&#1057;&#1087;&#1077;&#1082;&#1072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WINDOWS\Temporary%20Internet%20Files\OLKC2D2\&#1048;&#1085;&#1078;&#1077;&#1085;&#1077;&#1088;&#1085;&#1086;-&#1075;&#1077;&#1086;&#1083;&#1086;&#1075;&#1080;&#1095;&#1077;&#1089;&#1082;&#1072;&#1103;%20&#1089;&#1084;&#1077;&#1090;&#1072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uralsoft\&#1074;&#1093;&#1086;&#1076;&#1103;&#1097;&#1072;&#1103;%20&#1087;&#1086;&#1095;&#1090;&#1072;\Documents%20and%20Settings\428\My%20Documents\&#1090;&#1088;&#1072;&#1085;&#1089;&#1085;&#1077;&#1092;&#1090;&#1077;&#1084;&#1072;&#1096;\mail\&#1043;&#1077;&#1086;&#1057;&#1084;&#1077;&#1090;&#1072;\&#1040;&#1088;&#1093;&#1080;&#1074;2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s-file\home\&#1055;&#1072;&#1087;&#1082;&#1072;%20&#1088;&#1072;&#1073;&#1086;&#1095;&#1072;&#1103;\&#1050;&#1086;&#1085;&#1082;&#1091;&#1088;&#1089;&#1085;&#1072;&#1103;%20&#1076;&#1086;&#1082;&#1091;&#1084;&#1077;&#1085;&#1090;&#1072;&#1094;&#1080;&#1103;\&#1058;&#1086;&#1088;&#1075;&#1080;\&#1058;&#1086;&#1088;&#1075;&#1080;%202007\8_19-24%20&#1080;&#1102;&#1085;%2007\&#1051;&#1077;&#1074;&#1086;&#1073;&#1077;&#1088;&#1077;&#1078;&#1085;&#1072;&#1103;%20-%20&#1052;&#1069;&#1057;%20&#1057;&#1080;&#1073;&#1080;&#1088;&#1080;\&#1076;&#1083;&#1103;%20&#1086;&#1090;&#1087;&#1088;&#1072;&#1074;&#1082;&#1080;\&#1051;&#1077;&#1074;&#1086;&#1073;&#1077;&#1088;&#1077;&#1078;&#1085;&#1072;&#1103;%20&#1055;&#1057;%20-%20&#1089;&#1084;&#1077;&#1090;&#1072;%20&#1089;&#1074;&#1103;&#1079;&#1100;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Docs\Zarplata_1\&#1044;&#1077;&#1085;&#1080;&#1089;\&#1089;&#1086;&#1093;&#1088;&#1072;&#1085;&#1080;&#1090;&#1100;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uralsoft\&#1089;&#1084;&#1077;&#1090;&#1085;&#1099;&#1081;%20&#1086;&#1090;&#1076;&#1077;&#1083;\Documents%20and%20Settings\lukashin\Local%20Settings\Temporary%20Internet%20Files\OLK63\&#1069;&#1085;&#1077;&#1088;&#1075;&#1086;&#1089;&#1085;&#1072;&#1073;&#1078;&#1077;&#1085;&#1080;&#1077;_&#1080;_&#1072;&#1074;&#1090;&#1086;&#1084;&#1072;&#1090;&#1080;&#1079;&#1072;&#1094;&#1080;&#1103;_&#1053;&#1055;&#1057;_&#1057;&#1080;&#1085;&#1076;_&#1086;&#1088;_&#1088;&#1077;&#1082;&#1086;&#1085;&#1089;&#1090;&#1088;&#1091;&#1082;&#1094;&#1080;&#1103;%20&#1043;&#1072;&#1079;&#1086;&#1089;&#1085;&#1072;&#1073;&#1078;&#1077;&#1085;&#1080;&#1077;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57;&#1072;&#1074;&#1077;&#1083;&#1100;&#1077;&#1074;&#1072;%20&#1058;.&#1042;\&#1059;&#1043;&#1042;&#1069;\&#1059;&#1043;&#1042;&#1069;%20&#1054;&#1076;&#1085;&#1086;&#1088;&#1086;&#1084;.%20&#1052;20\&#1059;&#1043;&#1042;&#1069;%20&#1056;&#1099;&#1073;&#1072;&#1094;&#1082;&#1080;&#1081;%20&#1087;&#1088;\&#1050;&#1056;%20&#1056;&#1055;%20&#1052;&#1086;&#1089;&#1090;%2050-&#1083;&#1077;&#1090;&#1080;&#1103;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57;&#1072;&#1074;&#1077;&#1083;&#1100;&#1077;&#1074;&#1072;%20&#1058;.&#1042;\&#1056;&#1055;%20&#1088;&#1077;&#1082;%20&#1045;&#1082;&#1072;&#1090;&#1077;&#1088;&#1080;&#1085;&#1073;&#1091;&#1088;&#1075;%202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Temp\Rar$DI00.781\&#1048;&#1079;&#1099;&#1089;&#1082;&#1072;&#1085;&#1080;&#1103;\&#1075;&#1077;&#1086;&#1083;-&#1048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burn\LOCALS~1\Temp\Rar$DI00.172\AQ_0109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&#1043;&#1045;&#1054;&#1057;&#1052;&#1045;&#1058;&#1040;\&#1056;&#1040;&#1057;&#1063;&#1045;&#1058;%20&#1057;&#1052;&#1045;&#1058;&#1067;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erp.tomsknipineft:8080/&#1052;&#1086;&#1080;%20&#1076;&#1086;&#1082;&#1091;&#1084;&#1077;&#1085;&#1090;&#1099;/&#1044;&#1077;&#1085;&#1080;&#1089;/Files/&#1089;&#1086;&#1093;&#1088;&#1072;&#1085;&#1080;&#1090;&#1100;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uhserver\&#1087;&#1083;&#1072;&#1085;&#1086;&#1074;&#1099;&#1081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Zarplata_1\&#1044;&#1077;&#1085;&#1080;&#1089;\&#1089;&#1086;&#1093;&#1088;&#1072;&#1085;&#1080;&#1090;&#1100;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Documents%20and%20Settings\428\My%20Documents\&#1090;&#1088;&#1072;&#1085;&#1089;&#1085;&#1077;&#1092;&#1090;&#1077;&#1084;&#1072;&#1096;\mail\&#1043;&#1077;&#1086;&#1057;&#1084;&#1077;&#1090;&#1072;\&#1040;&#1088;&#1093;&#1080;&#1074;2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7;&#1085;&#1077;&#1075;\274-&#1055;&#1055;%20&#1089;&#1085;&#1077;&#1075;&#1086;&#1087;&#1083;&#1072;&#1074;%20&#1056;&#1099;&#1073;&#1080;&#1085;&#1089;&#1082;&#1072;&#1103;\&#1050;&#1055;,%20&#1057;&#1084;&#1077;&#1090;&#1072;%20&#1089;&#1085;&#1077;&#1075;&#1086;&#1087;&#1083;&#1072;&#1074;&#1080;&#1083;&#1100;&#1085;&#1099;&#1081;%20&#1087;&#1091;&#1085;&#1082;&#1090;,%20&#1056;&#1099;&#1073;&#1080;&#1085;&#1089;&#1082;&#1072;&#1103;%20&#1082;%20&#1043;&#1050;%20210906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Documents%20and%20Settings\428\My%20Documents\&#1090;&#1088;&#1072;&#1085;&#1089;&#1085;&#1077;&#1092;&#1090;&#1077;&#1084;&#1072;&#1096;\Zarplata_1\&#1044;&#1077;&#1085;&#1080;&#1089;\&#1089;&#1086;&#1093;&#1088;&#1072;&#1085;&#1080;&#1090;&#1100;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57;&#1072;&#1074;&#1077;&#1083;&#1100;&#1077;&#1074;&#1072;%20&#1058;.&#1042;\&#1051;&#1077;&#1085;&#1101;&#1085;&#1077;&#1088;&#1075;&#1086;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7;&#1085;&#1077;&#1075;\274-&#1055;&#1055;%20&#1089;&#1085;&#1077;&#1075;&#1086;&#1087;&#1083;&#1072;&#1074;%20&#1056;&#1099;&#1073;&#1080;&#1085;&#1089;&#1082;&#1072;&#1103;\&#1050;&#1055;,%20&#1057;&#1084;&#1077;&#1090;&#1072;%20&#1089;&#1085;&#1077;&#1075;&#1086;&#1087;&#1083;&#1072;&#1074;&#1080;&#1083;&#1100;&#1085;&#1099;&#1081;%20&#1087;&#1091;&#1085;&#1082;&#1090;,%20&#1056;&#1099;&#1073;&#1080;&#1085;&#1089;&#1082;&#1072;&#1103;%20&#1082;%20&#1043;&#1050;%20210906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57;&#1072;&#1074;&#1077;&#1083;&#1100;&#1077;&#1074;&#1072;%20&#1058;.&#1042;\&#1059;&#1043;&#1042;&#1069;\&#1050;&#1054;&#1051;&#1040;%20&#1059;&#1043;&#1042;&#1069;%20&#1054;&#1076;&#1085;&#1086;&#1088;\&#1059;&#1043;&#1042;&#1069;%20&#1056;&#1099;&#1073;&#1072;&#1094;&#1082;&#1080;&#1081;%20&#1087;&#1088;\&#1050;&#1056;%20&#1056;&#1055;%20&#1052;&#1086;&#1089;&#1090;%2050-&#1083;&#1077;&#1090;&#1080;&#1103;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8;&#1077;&#1085;&#1076;&#1077;&#1088;&#1099;%202007%20&#1075;&#1086;&#1076;&#1072;\&#1058;&#1077;&#1085;&#1076;&#1077;&#1088;%20&#1089;&#1085;&#1077;&#1075;%205%20&#1096;&#1090;&#1091;&#1082;\5%20&#1057;&#1055;&#1055;\&#1050;&#1055;,%20&#1057;&#1084;&#1077;&#1090;&#1072;%20&#1089;&#1085;&#1077;&#1075;&#1086;&#1087;&#1088;&#1080;&#1077;&#1084;&#1085;&#1099;&#1081;%20&#1087;&#1091;&#1085;&#1082;&#1090;%20&#1042;&#1048;&#1058;&#1045;&#1041;&#1057;&#1050;&#1048;&#1049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DELIVERY\&#1052;&#1086;&#1080;%20&#1076;&#1086;&#1082;&#1091;&#1084;&#1077;&#1085;&#1090;&#1099;\&#1050;&#1085;&#1080;&#1075;&#1072;1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inara\&#1044;&#1086;&#1089;&#1090;&#1091;&#1087;\Documents%20and%20Settings\nikolay\Local%20Settings\Temporary%20Internet%20Files\OLKA0\Documents%20and%20Settings\KukreshZI\Local%20Settings\Temporary%20Internet%20Files\OLK7\Zarplata_1\&#1044;&#1077;&#1085;&#1080;&#1089;\&#1089;&#1086;&#1093;&#1088;&#1072;&#1085;&#1080;&#1090;&#1100;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T:\Documents%20and%20Settings\KukreshZI\Local%20Settings\Temporary%20Internet%20Files\OLK7\Zarplata_1\&#1044;&#1077;&#1085;&#1080;&#1089;\&#1089;&#1086;&#1093;&#1088;&#1072;&#1085;&#1080;&#1090;&#1100;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252%20-%20&#1091;&#1083;.&#1050;&#1088;&#1072;&#1089;&#1080;&#1085;&#1072;\&#1050;&#1055;,%20&#1089;&#1084;&#1077;&#1090;&#1099;%20&#1050;&#1088;&#1072;&#1089;&#1080;&#1085;&#1072;%20&#1082;%20&#1075;&#1086;&#1089;&#1082;&#1086;&#1085;&#1090;&#1088;&#1072;&#1082;&#1090;&#1091;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255%20-%20&#1085;&#1072;&#1073;.&#1052;&#1072;&#1082;&#1072;&#1088;&#1086;&#1074;&#1072;%20&#1054;&#1048;\&#1050;&#1055;,%20&#1057;&#1084;&#1077;&#1090;&#1099;%20&#1054;&#1048;%20&#1055;&#1088;&#1086;&#1077;&#1082;&#1090;%20&#1085;&#1072;&#1073;.&#1052;&#1072;&#1082;&#1072;&#1088;&#1086;&#1074;&#1072;%20&#1082;%20&#1043;&#1050;%20120506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&#1056;&#1072;&#1079;&#1074;&#1103;&#1079;&#1082;&#1072;%20&#1085;&#1072;%20&#1046;&#1091;&#1082;&#1086;&#1074;&#1072;\&#1055;&#1088;&#1086;&#1077;&#1082;&#1090;\1%20&#1086;&#1095;&#1077;&#1088;&#1077;&#1076;&#1100;%20-%20&#1091;&#1083;.&#1052;&#1086;&#1088;.%20&#1087;&#1077;&#1093;&#1086;&#1090;&#1099;%20&#1089;%20&#1084;&#1086;&#1089;&#1090;&#1086;&#1084;\&#1057;&#1084;&#1077;&#1090;&#1099;%20&#1052;&#1046;%201-&#1103;%20&#1086;&#1095;&#1077;&#1088;&#1077;&#1076;&#1100;%20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DOCUME~1\STREKA~2\LOCALS~1\Temp\Rar$DI86.8079\624_4_13-14_&#1056;&#1077;&#1082;_&#1055;&#1058;&#1047;%20&#1050;&#1072;&#1083;&#1077;&#1081;&#1082;&#1080;&#1085;&#1086;-&#1050;&#1086;&#1074;&#1072;&#1083;&#1080;%20109-119%20&#1082;&#1084;.xls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&#1058;&#1077;&#1085;&#1076;&#1077;&#1088;%20&#1052;&#1086;&#1088;&#1089;&#1082;&#1072;&#1103;%20&#1085;&#1072;&#1073;.%20&#1085;&#1072;%20&#1091;&#1095;-&#1082;&#1077;%20%20&#1052;&#1080;&#1095;&#1084;&#1072;&#1085;&#1089;&#1082;&#1086;&#1081;-&#1050;&#1072;&#1087;&#1080;&#1090;&#1072;&#1085;&#1089;&#1082;&#1086;&#1081;\&#1050;&#1055;,%20&#1089;&#1084;&#1077;&#1090;&#1099;%20&#1054;&#1048;%20&#1052;&#1086;&#1088;&#1089;&#1082;&#1072;&#1103;%20&#1085;&#1072;&#1073;.&#1052;&#1080;&#1095;&#1084;&#1072;&#1085;&#1089;&#1082;&#1072;&#1103;.xls" TargetMode="External"/></Relationships>
</file>

<file path=xl/externalLinks/_rels/externalLink3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57;&#1072;&#1074;&#1077;&#1083;&#1100;&#1077;&#1074;&#1072;%20&#1058;.&#1042;\&#1051;&#1077;&#1085;&#1101;&#1085;&#1077;&#1088;&#1075;&#1086;\&#1083;&#1086;&#1090;51%20&#1052;10%20&#1057;&#1082;&#1072;&#1085;&#1076;&#1080;&#1085;&#1072;&#1074;&#1080;&#1103;.xls" TargetMode="External"/></Relationships>
</file>

<file path=xl/externalLinks/_rels/externalLink3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42;&#1086;&#1076;&#1086;&#1082;&#1072;&#1085;&#1072;&#1083;%20-%20&#1053;&#1086;&#1074;&#1086;-&#1050;&#1086;&#1074;&#1072;&#1083;&#1077;&#1074;&#1086;\&#1089;&#1084;&#1077;&#1090;&#1072;%20&#1054;&#1048;%20&#1074;&#1086;&#1076;&#1086;&#1082;&#1072;&#1085;&#1072;&#1083;%20&#1053;&#1086;&#1074;&#1086;-&#1050;&#1086;&#1074;&#1072;&#1083;&#1077;&#1074;&#1086;%20120505.xls" TargetMode="External"/></Relationships>
</file>

<file path=xl/externalLinks/_rels/externalLink3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orgodze\exchange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4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Documents%20and%20Settings\dp233\&#1056;&#1072;&#1073;&#1086;&#1095;&#1080;&#1081;%20&#1089;&#1090;&#1086;&#1083;\&#1041;&#1077;&#1083;&#1086;&#1075;&#1086;&#1088;&#1082;&#1072;&#1055;&#1057;%204&#1074;&#1072;&#1088;.xls" TargetMode="External"/></Relationships>
</file>

<file path=xl/externalLinks/_rels/externalLink4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&#1058;&#1077;&#1085;&#1076;&#1077;&#1088;%20&#1073;&#1072;&#1079;&#1072;%20&#1084;&#1077;&#1093;&#1072;&#1085;&#1080;&#1079;&#1072;&#1094;&#1080;&#1080;%20&#1055;&#1088;&#1080;&#1084;&#1086;&#1088;&#1089;&#1082;&#1086;&#1077;\&#1050;&#1055;,%20&#1089;&#1084;&#1077;&#1090;&#1072;%20&#1073;&#1072;&#1079;&#1072;%20&#1055;&#1088;&#1080;&#1084;&#1086;&#1088;&#1089;&#1082;&#1086;&#1077;%20&#1076;&#1083;&#1103;%20&#1090;&#1077;&#1085;&#1076;&#1077;&#1088;&#1072;.xls" TargetMode="External"/></Relationships>
</file>

<file path=xl/externalLinks/_rels/externalLink4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Documents%20and%20Settings\221\&#1056;&#1072;&#1073;&#1086;&#1095;&#1080;&#1081;%20&#1089;&#1090;&#1086;&#1083;\&#1053;&#1086;&#1074;&#1072;&#1103;%20&#1087;&#1072;&#1087;&#1082;&#1072;\&#1061;&#1072;&#1081;&#1090;&#1091;&#1085;\&#1056;&#1042;&#1057;%2030&#1090;&#1099;&#1089;%20%20&#1057;&#1090;&#1072;&#1088;&#1086;&#1083;&#1080;&#1082;&#1077;&#1077;&#1074;&#1086;\mail\&#1043;&#1077;&#1086;&#1057;&#1084;&#1077;&#1090;&#1072;\&#1040;&#1088;&#1093;&#1080;&#1074;2.xls" TargetMode="External"/></Relationships>
</file>

<file path=xl/externalLinks/_rels/externalLink4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57;&#1072;&#1074;&#1077;&#1083;&#1100;&#1077;&#1074;&#1072;%20&#1058;.&#1042;\&#1055;%20(&#1088;&#1077;&#1082;)%20&#1089;&#1072;&#1084;&#1072;&#1088;&#1072;-&#1073;&#1091;&#1075;&#1091;&#1088;&#1091;&#1089;&#1083;&#1072;&#1085;.xls" TargetMode="External"/></Relationships>
</file>

<file path=xl/externalLinks/_rels/externalLink4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w030302\exchange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4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55;,%20&#1089;&#1084;&#1077;&#1090;&#1072;,%20&#1057;&#1077;&#1083;&#1100;&#1089;&#1082;&#1072;&#1103;.xls" TargetMode="External"/></Relationships>
</file>

<file path=xl/externalLinks/_rels/externalLink4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52;&#1072;&#1088;&#1080;&#1080;&#1085;&#1089;&#1082;&#1080;&#1081;%20&#1076;&#1074;&#1086;&#1088;&#1077;&#1094;\&#1044;&#1086;&#1087;&#1089;&#1086;&#1075;&#1083;%20&#1085;&#1072;%20&#1087;&#1072;&#1074;&#1080;&#1083;&#1100;&#1086;&#1085;\&#1044;&#1086;&#1087;%20&#1089;&#1086;&#1075;&#1083;%20&#1076;&#1077;&#1081;&#1089;&#1090;&#1074;&#1091;&#1102;&#1097;&#1077;&#1077;080802\2%20&#1087;&#1072;&#1074;&#1080;&#1083;&#1100;&#1086;&#1085;\&#1057;&#1084;&#1077;&#1090;&#1072;%20&#1052;&#1072;&#1088;&#1080;&#1080;&#1085;%20&#1082;%20&#1076;&#1086;&#1087;&#1089;&#1086;&#1075;&#1083;%20&#1085;&#1072;%20&#1087;&#1072;&#1074;&#1080;&#1083;&#1100;&#1086;&#1085;2.xls" TargetMode="External"/></Relationships>
</file>

<file path=xl/externalLinks/_rels/externalLink4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43;&#1086;&#1083;&#1086;&#1074;&#1072;&#1095;&#1077;&#1074;&#1072;%20&#1040;.&#1040;\&#1044;&#1086;&#1088;&#1086;&#1075;&#1080;\&#1059;&#1043;&#1042;&#1069;%20&#1054;&#1076;&#1085;&#1086;&#1088;&#1086;&#1084;.%20&#1052;20\&#1059;&#1043;&#1042;&#1069;%20&#1056;&#1099;&#1073;&#1072;&#1094;&#1082;&#1080;&#1081;%20&#1087;&#1088;\&#1055;%20&#1050;&#1056;%20&#1084;&#1086;&#1089;&#1090;%20&#1042;&#1086;&#1083;&#1086;&#1089;&#1085;&#1103;.xls" TargetMode="External"/></Relationships>
</file>

<file path=xl/externalLinks/_rels/externalLink4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&#1057;&#1085;&#1077;&#1075;\&#1057;&#1084;&#1077;&#1090;&#1072;%20&#1089;&#1085;&#1077;&#1075;&#1086;&#1087;&#1083;&#1072;&#1074;&#1080;&#1083;&#1100;&#1085;&#1099;&#1081;%20&#1087;&#1091;&#1085;&#1082;&#1090;,%20&#1056;&#1080;&#1078;&#1089;&#1082;&#1080;&#1081;,%20190105%201.xls" TargetMode="External"/></Relationships>
</file>

<file path=xl/externalLinks/_rels/externalLink4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w030302\&#1057;&#1084;&#1077;&#1090;&#1099;%20&#1048;&#1048;\Docs\Zarplata_1\&#1044;&#1077;&#1085;&#1080;&#1089;\&#1089;&#1086;&#1093;&#1088;&#1072;&#1085;&#1080;&#1090;&#1100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uralsoft\&#1089;&#1084;&#1077;&#1090;&#1085;&#1099;&#1081;%20&#1086;&#1090;&#1076;&#1077;&#1083;\Documents%20and%20Settings\user.KLG0043\&#1056;&#1072;&#1073;&#1086;&#1095;&#1080;&#1081;%20&#1089;&#1090;&#1086;&#1083;\&#1044;&#1080;&#1085;&#1072;&#1088;&#1072;\Documents%20and%20Settings\afismagilov\Local%20Settings\Temporary%20Internet%20Files\OLK164\&#1055;&#1044;&#1056;+&#1041;&#1102;&#1076;&#1078;&#1077;&#1090;%20&#1070;&#1053;&#1043;%20&#1053;&#1058;&#1062;%20&#1059;&#1092;&#1072;%20(2005-2006)v3.xls" TargetMode="External"/></Relationships>
</file>

<file path=xl/externalLinks/_rels/externalLink5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w030302\&#1089;&#1084;&#1077;&#1090;&#1099;%20&#1080;&#1080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5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uralsoft\&#1074;&#1093;&#1086;&#1076;&#1103;&#1097;&#1072;&#1103;%20&#1087;&#1086;&#1095;&#1090;&#1072;\Documents%20and%20Settings\428\My%20Documents\&#1090;&#1088;&#1072;&#1085;&#1089;&#1085;&#1077;&#1092;&#1090;&#1077;&#1084;&#1072;&#1096;\Mail\&#1041;&#1058;&#1057;-3\&#1089;&#1084;&#1077;&#1090;&#1099;%20&#1041;&#1058;&#1057;%203\&#1090;&#1086;&#1087;.%20&#1089;&#1074;&#1086;&#1076;&#1085;&#1072;&#1103;%20.xls" TargetMode="External"/></Relationships>
</file>

<file path=xl/externalLinks/_rels/externalLink5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57;&#1072;&#1074;&#1077;&#1083;&#1100;&#1077;&#1074;&#1072;%20&#1058;.&#1042;\&#1059;&#1043;&#1042;&#1069;\&#1050;&#1054;&#1051;&#1040;%20&#1059;&#1043;&#1042;&#1069;%20&#1054;&#1076;&#1085;&#1086;&#1088;\&#1059;&#1043;&#1042;&#1069;%20&#1056;&#1099;&#1073;&#1072;&#1094;&#1082;&#1080;&#1081;%20&#1087;&#1088;\&#1083;&#1086;&#1090;51%20&#1052;10%20&#1057;&#1082;&#1072;&#1085;&#1076;&#1080;&#1085;&#1072;&#1074;&#1080;&#1103;.xls" TargetMode="External"/></Relationships>
</file>

<file path=xl/externalLinks/_rels/externalLink5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DELIVERY\&#1055;&#1056;&#1040;&#1049;&#1057;_2000%20&#1054;&#1058;%2020_01_00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VBond\&#1052;&#1086;&#1080;%20&#1076;&#1086;&#1082;&#1091;&#1084;&#1077;&#1085;&#1090;&#1099;\&#1055;&#1088;&#1086;&#1077;&#1082;&#1090;&#1099;\Energo\II&#1101;&#1090;&#1072;&#1087;\&#1041;&#1040;&#1041;&#1050;&#1048;\&#1040;&#1057;&#1059;_&#1048;_7_Z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voronina\LOCALS~1\Temp\bat\322254B0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&#1054;&#1073;&#1097;&#1080;&#1077;%20&#1087;&#1072;&#1087;&#1082;&#1080;\Documents%20and%20Settings\&#1040;&#1076;&#1084;&#1080;&#1085;&#1080;&#1089;&#1090;&#1088;&#1072;&#1090;&#1086;&#1088;\&#1056;&#1072;&#1073;&#1086;&#1095;&#1080;&#1081;%20&#1089;&#1090;&#1086;&#1083;\&#1050;&#1086;&#1084;&#1084;%20&#1087;&#1088;&#1077;&#1076;&#1083;%20&#1087;&#1086;%20&#1057;&#1077;&#1088;&#1086;&#1086;&#1095;&#1080;&#1089;&#1090;&#1082;&#1077;-%20&#1040;&#1083;&#1072;&#1090;&#1086;&#1088;&#1082;&#1072;\&#1050;&#1086;&#1084;%20%20&#1087;&#1088;&#1077;&#1076;&#1083;%20&#1087;&#1086;%20&#1057;&#1077;&#1088;&#1086;&#1086;&#1095;&#1080;&#1089;&#1090;&#1082;&#1077;%20&#1040;&#1083;&#1072;&#1090;&#1086;&#1088;&#1082;&#1072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Documents%20and%20Settings\904\Local%20Settings\Temporary%20Internet%20Files\OLK2\&#1057;&#1074;&#1086;&#1076;&#1085;&#1072;&#1103;%20&#1075;&#1072;&#1079;&#1086;&#1087;&#1088;&#1086;&#1074;&#1086;&#1076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афик"/>
      <sheetName val="СС"/>
      <sheetName val="Топографо-геодезические работы"/>
      <sheetName val=" Инженерно-геологические работы"/>
      <sheetName val=" Инженерно-гидрологически работ"/>
      <sheetName val="Смета №4"/>
      <sheetName val="Смета №5"/>
      <sheetName val="Обследование"/>
      <sheetName val="Экспертизы"/>
      <sheetName val="Сводная сммета_ИСП"/>
      <sheetName val="топография"/>
      <sheetName val="См-2 проектн"/>
      <sheetName val="Приложение ПСД1922"/>
      <sheetName val="топо"/>
      <sheetName val="Зап-3- СЦБ"/>
      <sheetName val="RSOILBAL"/>
      <sheetName val="3.1 Проект на стр.скв."/>
      <sheetName val="Смета"/>
      <sheetName val="Данные для расчёта сметы"/>
      <sheetName val="К.рын"/>
      <sheetName val="Суточная"/>
      <sheetName val="Коэфф1."/>
      <sheetName val="Шкаф"/>
      <sheetName val="Прайс лист"/>
      <sheetName val="ПДР"/>
      <sheetName val="Обновление"/>
      <sheetName val="Цена"/>
      <sheetName val="Product"/>
      <sheetName val="Лист1"/>
      <sheetName val="Кварт"/>
      <sheetName val=""/>
      <sheetName val="Ссылки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тоимость"/>
      <sheetName val="Коэфф1."/>
      <sheetName val="в работу"/>
      <sheetName val="Нижний ур."/>
      <sheetName val="Нижний NEW"/>
      <sheetName val="ЗИП_НУ"/>
      <sheetName val="Лист2"/>
      <sheetName val="ВерхУров"/>
      <sheetName val="Прайс лист"/>
      <sheetName val="СП"/>
      <sheetName val="КП"/>
      <sheetName val="КП-1"/>
      <sheetName val="СП-1"/>
      <sheetName val="СП-2"/>
      <sheetName val="СП-3"/>
      <sheetName val="СП-4"/>
      <sheetName val="СП-5"/>
      <sheetName val="Спец"/>
      <sheetName val="Шкаф"/>
      <sheetName val="Сервис"/>
      <sheetName val="ЗИП"/>
      <sheetName val="Труд"/>
      <sheetName val="Тепло"/>
      <sheetName val="База"/>
      <sheetName val="MACRO"/>
      <sheetName val="Коэфф1_"/>
    </sheetNames>
    <sheetDataSet>
      <sheetData sheetId="0" refreshError="1"/>
      <sheetData sheetId="1" refreshError="1">
        <row r="23">
          <cell r="E23">
            <v>30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кл. ИД"/>
      <sheetName val="ИД (2)"/>
      <sheetName val="искл. ИД (2)"/>
      <sheetName val="ИД (3)"/>
    </sheetNames>
    <sheetDataSet>
      <sheetData sheetId="0"/>
      <sheetData sheetId="1"/>
      <sheetData sheetId="2"/>
      <sheetData sheetId="3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Б.Сатк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Calc"/>
      <sheetName val="смета 2 проект. работы"/>
      <sheetName val="карты"/>
      <sheetName val="геол"/>
      <sheetName val="3 РД"/>
      <sheetName val="График"/>
      <sheetName val="Шкаф"/>
      <sheetName val="Коэфф1."/>
      <sheetName val="Прайс лист"/>
      <sheetName val="кп ГК"/>
      <sheetName val="топография"/>
      <sheetName val="к.84-к.83"/>
      <sheetName val="Прибыль опл"/>
      <sheetName val="2"/>
      <sheetName val="Product"/>
      <sheetName val="Цена"/>
      <sheetName val="Обновление"/>
      <sheetName val="свод"/>
      <sheetName val="Лист1"/>
      <sheetName val="свод 2"/>
      <sheetName val="OCK1"/>
      <sheetName val="информация"/>
      <sheetName val="Упр"/>
      <sheetName val="Восстановл_Лист44"/>
      <sheetName val="Восстановл_Лист6"/>
      <sheetName val="Восстановл_Лист7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13"/>
      <sheetName val="Восстановл_Лист15"/>
      <sheetName val="Восстановл_Лист19"/>
      <sheetName val="Восстановл_Лист20"/>
      <sheetName val="Восстановл_Лист49"/>
      <sheetName val="Восстановл_Лист21"/>
      <sheetName val="Зап-3- СЦБ"/>
      <sheetName val="топо"/>
      <sheetName val="см8"/>
      <sheetName val="СС"/>
      <sheetName val="Сводная"/>
      <sheetName val="ЗП_ЮНГ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/>
      <sheetData sheetId="30"/>
      <sheetData sheetId="31"/>
      <sheetData sheetId="32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Таблица 3"/>
      <sheetName val="Таблица 5"/>
    </sheetNames>
    <sheetDataSet>
      <sheetData sheetId="0" refreshError="1"/>
      <sheetData sheetId="1" refreshError="1">
        <row r="3">
          <cell r="A3">
            <v>4</v>
          </cell>
          <cell r="B3">
            <v>11.04</v>
          </cell>
        </row>
        <row r="4">
          <cell r="A4">
            <v>5</v>
          </cell>
          <cell r="B4">
            <v>13.8</v>
          </cell>
        </row>
        <row r="5">
          <cell r="A5">
            <v>6</v>
          </cell>
          <cell r="B5">
            <v>16.559999999999999</v>
          </cell>
        </row>
        <row r="6">
          <cell r="A6">
            <v>7</v>
          </cell>
          <cell r="B6">
            <v>19.32</v>
          </cell>
        </row>
        <row r="7">
          <cell r="A7">
            <v>8</v>
          </cell>
          <cell r="B7">
            <v>22.08</v>
          </cell>
        </row>
        <row r="8">
          <cell r="A8">
            <v>9</v>
          </cell>
          <cell r="B8">
            <v>24.84</v>
          </cell>
        </row>
        <row r="9">
          <cell r="A9">
            <v>10</v>
          </cell>
          <cell r="B9">
            <v>27.6</v>
          </cell>
        </row>
        <row r="10">
          <cell r="A10">
            <v>11</v>
          </cell>
          <cell r="B10">
            <v>30.36</v>
          </cell>
        </row>
        <row r="11">
          <cell r="A11">
            <v>12</v>
          </cell>
          <cell r="B11">
            <v>33.119999999999997</v>
          </cell>
        </row>
        <row r="12">
          <cell r="A12">
            <v>13</v>
          </cell>
          <cell r="B12">
            <v>35.880000000000003</v>
          </cell>
        </row>
        <row r="13">
          <cell r="A13">
            <v>14</v>
          </cell>
          <cell r="B13">
            <v>38.64</v>
          </cell>
        </row>
        <row r="14">
          <cell r="A14">
            <v>15</v>
          </cell>
          <cell r="B14">
            <v>41.4</v>
          </cell>
        </row>
        <row r="15">
          <cell r="A15">
            <v>16</v>
          </cell>
          <cell r="B15">
            <v>44.16</v>
          </cell>
        </row>
        <row r="16">
          <cell r="A16">
            <v>17</v>
          </cell>
          <cell r="B16">
            <v>46.92</v>
          </cell>
        </row>
        <row r="17">
          <cell r="A17">
            <v>18</v>
          </cell>
          <cell r="B17">
            <v>49.68</v>
          </cell>
        </row>
        <row r="18">
          <cell r="A18">
            <v>19</v>
          </cell>
          <cell r="B18">
            <v>52.44</v>
          </cell>
        </row>
        <row r="19">
          <cell r="A19">
            <v>20</v>
          </cell>
          <cell r="B19">
            <v>55.2</v>
          </cell>
        </row>
        <row r="20">
          <cell r="A20">
            <v>21</v>
          </cell>
          <cell r="B20">
            <v>57.96</v>
          </cell>
        </row>
        <row r="21">
          <cell r="A21">
            <v>22</v>
          </cell>
          <cell r="B21">
            <v>60.72</v>
          </cell>
        </row>
        <row r="22">
          <cell r="A22">
            <v>23</v>
          </cell>
          <cell r="B22">
            <v>63.48</v>
          </cell>
        </row>
        <row r="23">
          <cell r="A23">
            <v>24</v>
          </cell>
          <cell r="B23">
            <v>66.239999999999995</v>
          </cell>
        </row>
        <row r="24">
          <cell r="A24">
            <v>25</v>
          </cell>
          <cell r="B24">
            <v>69</v>
          </cell>
        </row>
        <row r="25">
          <cell r="A25">
            <v>26</v>
          </cell>
          <cell r="B25">
            <v>71.760000000000005</v>
          </cell>
        </row>
        <row r="26">
          <cell r="A26">
            <v>27</v>
          </cell>
          <cell r="B26">
            <v>74.52</v>
          </cell>
        </row>
        <row r="27">
          <cell r="A27">
            <v>28</v>
          </cell>
          <cell r="B27">
            <v>77.28</v>
          </cell>
        </row>
        <row r="28">
          <cell r="A28">
            <v>29</v>
          </cell>
          <cell r="B28">
            <v>80.040000000000006</v>
          </cell>
        </row>
        <row r="29">
          <cell r="A29">
            <v>30</v>
          </cell>
          <cell r="B29">
            <v>82.8</v>
          </cell>
        </row>
        <row r="30">
          <cell r="A30">
            <v>31</v>
          </cell>
          <cell r="B30">
            <v>85.56</v>
          </cell>
        </row>
        <row r="31">
          <cell r="A31">
            <v>32</v>
          </cell>
          <cell r="B31">
            <v>88.32</v>
          </cell>
        </row>
        <row r="32">
          <cell r="A32">
            <v>33</v>
          </cell>
          <cell r="B32">
            <v>91.08</v>
          </cell>
        </row>
        <row r="33">
          <cell r="A33">
            <v>34</v>
          </cell>
          <cell r="B33">
            <v>93.84</v>
          </cell>
        </row>
        <row r="34">
          <cell r="A34">
            <v>35</v>
          </cell>
          <cell r="B34">
            <v>96.6</v>
          </cell>
        </row>
        <row r="35">
          <cell r="A35">
            <v>36</v>
          </cell>
          <cell r="B35">
            <v>99.36</v>
          </cell>
        </row>
        <row r="36">
          <cell r="A36">
            <v>37</v>
          </cell>
          <cell r="B36">
            <v>102.12</v>
          </cell>
        </row>
        <row r="37">
          <cell r="A37">
            <v>38</v>
          </cell>
          <cell r="B37">
            <v>104.88</v>
          </cell>
        </row>
        <row r="38">
          <cell r="A38">
            <v>39</v>
          </cell>
          <cell r="B38">
            <v>107.64</v>
          </cell>
        </row>
        <row r="39">
          <cell r="A39">
            <v>40</v>
          </cell>
          <cell r="B39">
            <v>110.4</v>
          </cell>
        </row>
        <row r="40">
          <cell r="A40">
            <v>41</v>
          </cell>
          <cell r="B40">
            <v>113.16</v>
          </cell>
        </row>
      </sheetData>
      <sheetData sheetId="2" refreshError="1">
        <row r="3">
          <cell r="A3" t="str">
            <v>Sч</v>
          </cell>
          <cell r="B3">
            <v>2.04</v>
          </cell>
          <cell r="C3">
            <v>1.24</v>
          </cell>
          <cell r="D3">
            <v>1.83</v>
          </cell>
          <cell r="E3">
            <v>4.38</v>
          </cell>
          <cell r="F3">
            <v>4.92</v>
          </cell>
          <cell r="G3">
            <v>6</v>
          </cell>
        </row>
        <row r="4">
          <cell r="A4">
            <v>7</v>
          </cell>
          <cell r="B4">
            <v>14.28</v>
          </cell>
          <cell r="C4">
            <v>8.68</v>
          </cell>
          <cell r="D4">
            <v>12.81</v>
          </cell>
          <cell r="E4">
            <v>30.66</v>
          </cell>
          <cell r="F4">
            <v>34.44</v>
          </cell>
          <cell r="G4">
            <v>42</v>
          </cell>
        </row>
        <row r="5">
          <cell r="A5">
            <v>8</v>
          </cell>
          <cell r="B5">
            <v>16.32</v>
          </cell>
          <cell r="C5">
            <v>9.92</v>
          </cell>
          <cell r="D5">
            <v>14.64</v>
          </cell>
          <cell r="E5">
            <v>35.04</v>
          </cell>
          <cell r="F5">
            <v>39.36</v>
          </cell>
          <cell r="G5">
            <v>48</v>
          </cell>
        </row>
        <row r="6">
          <cell r="A6">
            <v>9</v>
          </cell>
          <cell r="B6">
            <v>18.36</v>
          </cell>
          <cell r="C6">
            <v>11.16</v>
          </cell>
          <cell r="D6">
            <v>16.47</v>
          </cell>
          <cell r="E6">
            <v>39.42</v>
          </cell>
          <cell r="F6">
            <v>44.28</v>
          </cell>
          <cell r="G6">
            <v>54</v>
          </cell>
        </row>
        <row r="7">
          <cell r="A7">
            <v>10</v>
          </cell>
          <cell r="B7">
            <v>20.399999999999999</v>
          </cell>
          <cell r="C7">
            <v>12.4</v>
          </cell>
          <cell r="D7">
            <v>18.3</v>
          </cell>
          <cell r="E7">
            <v>43.8</v>
          </cell>
          <cell r="F7">
            <v>49.2</v>
          </cell>
          <cell r="G7">
            <v>60</v>
          </cell>
        </row>
        <row r="8">
          <cell r="A8">
            <v>11</v>
          </cell>
          <cell r="B8">
            <v>22.44</v>
          </cell>
          <cell r="C8">
            <v>13.64</v>
          </cell>
          <cell r="D8">
            <v>20.13</v>
          </cell>
          <cell r="E8">
            <v>48.18</v>
          </cell>
          <cell r="F8">
            <v>54.12</v>
          </cell>
          <cell r="G8">
            <v>66</v>
          </cell>
        </row>
        <row r="9">
          <cell r="A9">
            <v>12</v>
          </cell>
          <cell r="B9">
            <v>24.48</v>
          </cell>
          <cell r="C9">
            <v>14.86</v>
          </cell>
          <cell r="D9">
            <v>21.96</v>
          </cell>
          <cell r="E9">
            <v>52.56</v>
          </cell>
          <cell r="F9">
            <v>59.04</v>
          </cell>
          <cell r="G9">
            <v>72</v>
          </cell>
        </row>
        <row r="10">
          <cell r="A10">
            <v>13</v>
          </cell>
          <cell r="B10">
            <v>26.52</v>
          </cell>
          <cell r="C10">
            <v>16.12</v>
          </cell>
          <cell r="D10">
            <v>23.79</v>
          </cell>
          <cell r="E10">
            <v>56.94</v>
          </cell>
          <cell r="F10">
            <v>63.96</v>
          </cell>
          <cell r="G10">
            <v>78</v>
          </cell>
        </row>
        <row r="11">
          <cell r="A11">
            <v>14</v>
          </cell>
          <cell r="B11">
            <v>28.56</v>
          </cell>
          <cell r="C11">
            <v>17.36</v>
          </cell>
          <cell r="D11">
            <v>25.62</v>
          </cell>
          <cell r="E11">
            <v>61.32</v>
          </cell>
          <cell r="F11">
            <v>68.88</v>
          </cell>
          <cell r="G11">
            <v>84</v>
          </cell>
        </row>
        <row r="12">
          <cell r="A12">
            <v>15</v>
          </cell>
          <cell r="B12">
            <v>30.6</v>
          </cell>
          <cell r="C12">
            <v>18.600000000000001</v>
          </cell>
          <cell r="D12">
            <v>27.45</v>
          </cell>
          <cell r="E12">
            <v>65.7</v>
          </cell>
          <cell r="F12">
            <v>73.8</v>
          </cell>
          <cell r="G12">
            <v>90</v>
          </cell>
        </row>
        <row r="13">
          <cell r="A13">
            <v>16</v>
          </cell>
          <cell r="B13">
            <v>32.64</v>
          </cell>
          <cell r="C13">
            <v>19.84</v>
          </cell>
          <cell r="D13">
            <v>29.28</v>
          </cell>
          <cell r="E13">
            <v>70.08</v>
          </cell>
          <cell r="F13">
            <v>78.72</v>
          </cell>
          <cell r="G13">
            <v>96</v>
          </cell>
        </row>
        <row r="14">
          <cell r="A14">
            <v>17</v>
          </cell>
          <cell r="B14">
            <v>34.68</v>
          </cell>
          <cell r="C14">
            <v>21.08</v>
          </cell>
          <cell r="D14">
            <v>31.11</v>
          </cell>
          <cell r="E14">
            <v>74.459999999999994</v>
          </cell>
          <cell r="F14">
            <v>83.64</v>
          </cell>
          <cell r="G14">
            <v>102</v>
          </cell>
        </row>
        <row r="15">
          <cell r="A15">
            <v>18</v>
          </cell>
          <cell r="B15">
            <v>36.72</v>
          </cell>
          <cell r="C15">
            <v>22.32</v>
          </cell>
          <cell r="D15">
            <v>32.94</v>
          </cell>
          <cell r="E15">
            <v>78.84</v>
          </cell>
          <cell r="F15">
            <v>88.56</v>
          </cell>
          <cell r="G15">
            <v>108</v>
          </cell>
        </row>
        <row r="16">
          <cell r="A16">
            <v>19</v>
          </cell>
          <cell r="B16">
            <v>38.76</v>
          </cell>
          <cell r="C16">
            <v>23.56</v>
          </cell>
          <cell r="D16">
            <v>34.770000000000003</v>
          </cell>
          <cell r="E16">
            <v>83.22</v>
          </cell>
          <cell r="F16">
            <v>93.48</v>
          </cell>
          <cell r="G16">
            <v>114</v>
          </cell>
        </row>
        <row r="17">
          <cell r="A17">
            <v>20</v>
          </cell>
          <cell r="B17">
            <v>40.799999999999997</v>
          </cell>
          <cell r="C17">
            <v>24.8</v>
          </cell>
          <cell r="D17">
            <v>36.6</v>
          </cell>
          <cell r="E17">
            <v>87.6</v>
          </cell>
          <cell r="F17">
            <v>98.4</v>
          </cell>
          <cell r="G17">
            <v>120</v>
          </cell>
        </row>
        <row r="18">
          <cell r="A18">
            <v>21</v>
          </cell>
          <cell r="B18">
            <v>42.84</v>
          </cell>
          <cell r="C18">
            <v>26.04</v>
          </cell>
          <cell r="D18">
            <v>38.43</v>
          </cell>
          <cell r="E18">
            <v>91.98</v>
          </cell>
          <cell r="F18">
            <v>103.32</v>
          </cell>
          <cell r="G18">
            <v>126</v>
          </cell>
        </row>
        <row r="19">
          <cell r="A19">
            <v>22</v>
          </cell>
          <cell r="B19">
            <v>44.88</v>
          </cell>
          <cell r="C19">
            <v>27.28</v>
          </cell>
          <cell r="D19">
            <v>40.26</v>
          </cell>
          <cell r="E19">
            <v>96.36</v>
          </cell>
          <cell r="F19">
            <v>108.24</v>
          </cell>
          <cell r="G19">
            <v>132</v>
          </cell>
        </row>
        <row r="20">
          <cell r="A20">
            <v>23</v>
          </cell>
          <cell r="B20">
            <v>46.92</v>
          </cell>
          <cell r="C20">
            <v>28.52</v>
          </cell>
          <cell r="D20">
            <v>42.09</v>
          </cell>
          <cell r="E20">
            <v>100.74</v>
          </cell>
          <cell r="F20">
            <v>113.16</v>
          </cell>
          <cell r="G20">
            <v>138</v>
          </cell>
        </row>
        <row r="21">
          <cell r="A21">
            <v>24</v>
          </cell>
          <cell r="B21">
            <v>48.96</v>
          </cell>
          <cell r="C21">
            <v>29.76</v>
          </cell>
          <cell r="D21">
            <v>43.92</v>
          </cell>
          <cell r="E21">
            <v>105.12</v>
          </cell>
          <cell r="F21">
            <v>118.08</v>
          </cell>
          <cell r="G21">
            <v>144</v>
          </cell>
        </row>
        <row r="22">
          <cell r="A22">
            <v>25</v>
          </cell>
          <cell r="B22">
            <v>51</v>
          </cell>
          <cell r="C22">
            <v>31</v>
          </cell>
          <cell r="D22">
            <v>45.75</v>
          </cell>
          <cell r="E22">
            <v>109.5</v>
          </cell>
          <cell r="F22">
            <v>123</v>
          </cell>
          <cell r="G22">
            <v>150</v>
          </cell>
        </row>
        <row r="23">
          <cell r="A23">
            <v>26</v>
          </cell>
          <cell r="B23">
            <v>53.04</v>
          </cell>
          <cell r="C23">
            <v>32.24</v>
          </cell>
          <cell r="D23">
            <v>47.58</v>
          </cell>
          <cell r="E23">
            <v>113.88</v>
          </cell>
          <cell r="F23">
            <v>127.92</v>
          </cell>
          <cell r="G23">
            <v>156</v>
          </cell>
        </row>
        <row r="24">
          <cell r="A24">
            <v>27</v>
          </cell>
          <cell r="B24">
            <v>55.08</v>
          </cell>
          <cell r="C24">
            <v>33.479999999999997</v>
          </cell>
          <cell r="D24">
            <v>49.41</v>
          </cell>
          <cell r="E24">
            <v>118.26</v>
          </cell>
          <cell r="F24">
            <v>132.84</v>
          </cell>
          <cell r="G24">
            <v>162</v>
          </cell>
        </row>
        <row r="25">
          <cell r="A25">
            <v>28</v>
          </cell>
          <cell r="B25">
            <v>57.12</v>
          </cell>
          <cell r="C25">
            <v>34.72</v>
          </cell>
          <cell r="D25">
            <v>51.24</v>
          </cell>
          <cell r="E25">
            <v>122.64</v>
          </cell>
          <cell r="F25">
            <v>137.76</v>
          </cell>
          <cell r="G25">
            <v>168</v>
          </cell>
        </row>
        <row r="26">
          <cell r="A26">
            <v>29</v>
          </cell>
          <cell r="B26">
            <v>59.16</v>
          </cell>
          <cell r="C26">
            <v>35.96</v>
          </cell>
          <cell r="D26">
            <v>53.07</v>
          </cell>
          <cell r="E26">
            <v>127.02</v>
          </cell>
          <cell r="F26">
            <v>142.68</v>
          </cell>
          <cell r="G26">
            <v>174</v>
          </cell>
        </row>
        <row r="27">
          <cell r="A27">
            <v>30</v>
          </cell>
          <cell r="B27">
            <v>61.2</v>
          </cell>
          <cell r="C27">
            <v>37.200000000000003</v>
          </cell>
          <cell r="D27">
            <v>54.9</v>
          </cell>
          <cell r="E27">
            <v>131.4</v>
          </cell>
          <cell r="F27">
            <v>147.6</v>
          </cell>
          <cell r="G27">
            <v>180</v>
          </cell>
        </row>
        <row r="28">
          <cell r="A28">
            <v>31</v>
          </cell>
          <cell r="B28">
            <v>63.24</v>
          </cell>
          <cell r="C28">
            <v>38.44</v>
          </cell>
          <cell r="D28">
            <v>56.73</v>
          </cell>
          <cell r="E28">
            <v>135.78</v>
          </cell>
          <cell r="F28">
            <v>152.52000000000001</v>
          </cell>
          <cell r="G28">
            <v>186</v>
          </cell>
        </row>
        <row r="29">
          <cell r="A29">
            <v>32</v>
          </cell>
          <cell r="B29">
            <v>65.28</v>
          </cell>
          <cell r="C29">
            <v>39.68</v>
          </cell>
          <cell r="D29">
            <v>58.56</v>
          </cell>
          <cell r="E29">
            <v>140.16</v>
          </cell>
          <cell r="F29">
            <v>157.44</v>
          </cell>
          <cell r="G29">
            <v>192</v>
          </cell>
        </row>
        <row r="30">
          <cell r="A30">
            <v>33</v>
          </cell>
          <cell r="B30">
            <v>67.319999999999993</v>
          </cell>
          <cell r="C30">
            <v>40.92</v>
          </cell>
          <cell r="D30">
            <v>60.39</v>
          </cell>
          <cell r="E30">
            <v>144.54</v>
          </cell>
          <cell r="F30">
            <v>162.36000000000001</v>
          </cell>
          <cell r="G30">
            <v>198</v>
          </cell>
        </row>
        <row r="31">
          <cell r="A31">
            <v>34</v>
          </cell>
          <cell r="B31">
            <v>69.36</v>
          </cell>
          <cell r="C31">
            <v>42.16</v>
          </cell>
          <cell r="D31">
            <v>62.22</v>
          </cell>
          <cell r="E31">
            <v>148.91999999999999</v>
          </cell>
          <cell r="F31">
            <v>167.28</v>
          </cell>
          <cell r="G31">
            <v>204</v>
          </cell>
        </row>
        <row r="32">
          <cell r="A32">
            <v>35</v>
          </cell>
          <cell r="B32">
            <v>71.400000000000006</v>
          </cell>
          <cell r="C32">
            <v>43.4</v>
          </cell>
          <cell r="D32">
            <v>64.05</v>
          </cell>
          <cell r="E32">
            <v>153.30000000000001</v>
          </cell>
          <cell r="F32">
            <v>172.2</v>
          </cell>
          <cell r="G32">
            <v>210</v>
          </cell>
        </row>
        <row r="33">
          <cell r="A33">
            <v>36</v>
          </cell>
          <cell r="B33">
            <v>73.44</v>
          </cell>
          <cell r="C33">
            <v>44.64</v>
          </cell>
          <cell r="D33">
            <v>65.88</v>
          </cell>
          <cell r="E33">
            <v>157.68</v>
          </cell>
          <cell r="F33">
            <v>177.12</v>
          </cell>
          <cell r="G33">
            <v>216</v>
          </cell>
        </row>
        <row r="34">
          <cell r="A34">
            <v>37</v>
          </cell>
          <cell r="B34">
            <v>75.48</v>
          </cell>
          <cell r="C34">
            <v>45.88</v>
          </cell>
          <cell r="D34">
            <v>67.709999999999994</v>
          </cell>
          <cell r="E34">
            <v>162.06</v>
          </cell>
          <cell r="F34">
            <v>182.04</v>
          </cell>
          <cell r="G34">
            <v>222</v>
          </cell>
        </row>
        <row r="35">
          <cell r="A35">
            <v>38</v>
          </cell>
          <cell r="B35">
            <v>77.52</v>
          </cell>
          <cell r="C35">
            <v>47.12</v>
          </cell>
          <cell r="D35">
            <v>69.540000000000006</v>
          </cell>
          <cell r="E35">
            <v>166.44</v>
          </cell>
          <cell r="F35">
            <v>186.96</v>
          </cell>
          <cell r="G35">
            <v>228</v>
          </cell>
        </row>
        <row r="36">
          <cell r="A36">
            <v>39</v>
          </cell>
          <cell r="B36">
            <v>79.56</v>
          </cell>
          <cell r="C36">
            <v>48.36</v>
          </cell>
          <cell r="D36">
            <v>71.37</v>
          </cell>
          <cell r="E36">
            <v>170.82</v>
          </cell>
          <cell r="F36">
            <v>191.88</v>
          </cell>
          <cell r="G36">
            <v>234</v>
          </cell>
        </row>
        <row r="37">
          <cell r="A37">
            <v>40</v>
          </cell>
          <cell r="B37">
            <v>81.599999999999994</v>
          </cell>
          <cell r="C37">
            <v>49.6</v>
          </cell>
          <cell r="D37">
            <v>73.2</v>
          </cell>
          <cell r="E37">
            <v>175.2</v>
          </cell>
          <cell r="F37">
            <v>196.8</v>
          </cell>
          <cell r="G37">
            <v>240</v>
          </cell>
        </row>
        <row r="38">
          <cell r="A38">
            <v>41</v>
          </cell>
          <cell r="B38">
            <v>83.64</v>
          </cell>
          <cell r="C38">
            <v>50.84</v>
          </cell>
          <cell r="D38">
            <v>75.03</v>
          </cell>
          <cell r="E38">
            <v>179.58</v>
          </cell>
          <cell r="F38">
            <v>201.72</v>
          </cell>
          <cell r="G38">
            <v>246</v>
          </cell>
        </row>
        <row r="39">
          <cell r="A39">
            <v>42</v>
          </cell>
          <cell r="B39">
            <v>85.68</v>
          </cell>
          <cell r="C39">
            <v>52.08</v>
          </cell>
          <cell r="D39">
            <v>76.86</v>
          </cell>
          <cell r="E39">
            <v>183.96</v>
          </cell>
          <cell r="F39">
            <v>206.64</v>
          </cell>
          <cell r="G39">
            <v>252</v>
          </cell>
        </row>
        <row r="40">
          <cell r="A40">
            <v>43</v>
          </cell>
          <cell r="B40">
            <v>87.72</v>
          </cell>
          <cell r="C40">
            <v>53.32</v>
          </cell>
          <cell r="D40">
            <v>78.69</v>
          </cell>
          <cell r="E40">
            <v>188.34</v>
          </cell>
          <cell r="F40">
            <v>211.56</v>
          </cell>
          <cell r="G40">
            <v>258</v>
          </cell>
        </row>
        <row r="41">
          <cell r="A41">
            <v>44</v>
          </cell>
          <cell r="B41">
            <v>89.76</v>
          </cell>
          <cell r="C41">
            <v>54.56</v>
          </cell>
          <cell r="D41">
            <v>80.52</v>
          </cell>
          <cell r="E41">
            <v>192.72</v>
          </cell>
          <cell r="F41">
            <v>216.48</v>
          </cell>
          <cell r="G41">
            <v>264</v>
          </cell>
        </row>
        <row r="42">
          <cell r="A42">
            <v>45</v>
          </cell>
          <cell r="B42">
            <v>91.8</v>
          </cell>
          <cell r="C42">
            <v>55.8</v>
          </cell>
          <cell r="D42">
            <v>82.35</v>
          </cell>
          <cell r="E42">
            <v>197.1</v>
          </cell>
          <cell r="F42">
            <v>221.4</v>
          </cell>
          <cell r="G42">
            <v>270</v>
          </cell>
        </row>
        <row r="43">
          <cell r="A43">
            <v>46</v>
          </cell>
          <cell r="B43">
            <v>93.84</v>
          </cell>
          <cell r="C43">
            <v>57.04</v>
          </cell>
          <cell r="D43">
            <v>84.18</v>
          </cell>
          <cell r="E43">
            <v>201.48</v>
          </cell>
          <cell r="F43">
            <v>226.32</v>
          </cell>
          <cell r="G43">
            <v>276</v>
          </cell>
        </row>
        <row r="44">
          <cell r="A44">
            <v>47</v>
          </cell>
          <cell r="B44">
            <v>95.88</v>
          </cell>
          <cell r="C44">
            <v>58.28</v>
          </cell>
          <cell r="D44">
            <v>86.01</v>
          </cell>
          <cell r="E44">
            <v>205.86</v>
          </cell>
          <cell r="F44">
            <v>231.24</v>
          </cell>
          <cell r="G44">
            <v>282</v>
          </cell>
        </row>
        <row r="45">
          <cell r="A45">
            <v>48</v>
          </cell>
          <cell r="B45">
            <v>97.92</v>
          </cell>
          <cell r="C45">
            <v>59.52</v>
          </cell>
          <cell r="D45">
            <v>87.84</v>
          </cell>
          <cell r="E45">
            <v>210.24</v>
          </cell>
          <cell r="F45">
            <v>236.16</v>
          </cell>
          <cell r="G45">
            <v>288</v>
          </cell>
        </row>
        <row r="46">
          <cell r="A46">
            <v>49</v>
          </cell>
          <cell r="B46">
            <v>99.96</v>
          </cell>
          <cell r="C46">
            <v>60.76</v>
          </cell>
          <cell r="D46">
            <v>89.67</v>
          </cell>
          <cell r="E46">
            <v>214.62</v>
          </cell>
          <cell r="F46">
            <v>241.08</v>
          </cell>
          <cell r="G46">
            <v>294</v>
          </cell>
        </row>
        <row r="47">
          <cell r="A47">
            <v>50</v>
          </cell>
          <cell r="B47">
            <v>102</v>
          </cell>
          <cell r="C47">
            <v>62</v>
          </cell>
          <cell r="D47">
            <v>91.5</v>
          </cell>
          <cell r="E47">
            <v>219</v>
          </cell>
          <cell r="F47">
            <v>246</v>
          </cell>
          <cell r="G47">
            <v>300</v>
          </cell>
        </row>
        <row r="48">
          <cell r="A48">
            <v>51</v>
          </cell>
          <cell r="B48">
            <v>104.04</v>
          </cell>
          <cell r="C48">
            <v>63.24</v>
          </cell>
          <cell r="D48">
            <v>93.33</v>
          </cell>
          <cell r="E48">
            <v>223.38</v>
          </cell>
          <cell r="F48">
            <v>250.92</v>
          </cell>
          <cell r="G48">
            <v>306</v>
          </cell>
        </row>
        <row r="49">
          <cell r="A49">
            <v>52</v>
          </cell>
          <cell r="B49">
            <v>106.08</v>
          </cell>
          <cell r="C49">
            <v>64.48</v>
          </cell>
          <cell r="D49">
            <v>95.16</v>
          </cell>
          <cell r="E49">
            <v>227.76</v>
          </cell>
          <cell r="F49">
            <v>255.84</v>
          </cell>
          <cell r="G49">
            <v>312</v>
          </cell>
        </row>
        <row r="50">
          <cell r="A50">
            <v>53</v>
          </cell>
          <cell r="B50">
            <v>108.12</v>
          </cell>
          <cell r="C50">
            <v>65.72</v>
          </cell>
          <cell r="D50">
            <v>96.99</v>
          </cell>
          <cell r="E50">
            <v>232.14</v>
          </cell>
          <cell r="F50">
            <v>260.76</v>
          </cell>
          <cell r="G50">
            <v>318</v>
          </cell>
        </row>
        <row r="51">
          <cell r="A51">
            <v>54</v>
          </cell>
          <cell r="B51">
            <v>110.16</v>
          </cell>
          <cell r="C51">
            <v>66.959999999999994</v>
          </cell>
          <cell r="D51">
            <v>98.82</v>
          </cell>
          <cell r="E51">
            <v>236.52</v>
          </cell>
          <cell r="F51">
            <v>265.68</v>
          </cell>
          <cell r="G51">
            <v>324</v>
          </cell>
        </row>
        <row r="52">
          <cell r="A52">
            <v>55</v>
          </cell>
          <cell r="B52">
            <v>112.2</v>
          </cell>
          <cell r="C52">
            <v>68.2</v>
          </cell>
          <cell r="D52">
            <v>100.65</v>
          </cell>
          <cell r="E52">
            <v>240.9</v>
          </cell>
          <cell r="F52">
            <v>270.60000000000002</v>
          </cell>
          <cell r="G52">
            <v>330</v>
          </cell>
        </row>
        <row r="53">
          <cell r="A53">
            <v>56</v>
          </cell>
          <cell r="B53">
            <v>114.24</v>
          </cell>
          <cell r="C53">
            <v>69.44</v>
          </cell>
          <cell r="D53">
            <v>102.48</v>
          </cell>
          <cell r="E53">
            <v>245.28</v>
          </cell>
          <cell r="F53">
            <v>275.52</v>
          </cell>
          <cell r="G53">
            <v>336</v>
          </cell>
        </row>
        <row r="54">
          <cell r="A54">
            <v>57</v>
          </cell>
          <cell r="B54">
            <v>116.28</v>
          </cell>
          <cell r="C54">
            <v>70.680000000000007</v>
          </cell>
          <cell r="D54">
            <v>104.31</v>
          </cell>
          <cell r="E54">
            <v>249.66</v>
          </cell>
          <cell r="F54">
            <v>280.44</v>
          </cell>
          <cell r="G54">
            <v>342</v>
          </cell>
        </row>
        <row r="55">
          <cell r="A55">
            <v>58</v>
          </cell>
          <cell r="B55">
            <v>118.32</v>
          </cell>
          <cell r="C55">
            <v>71.92</v>
          </cell>
          <cell r="D55">
            <v>106.14</v>
          </cell>
          <cell r="E55">
            <v>254.04</v>
          </cell>
          <cell r="F55">
            <v>285.36</v>
          </cell>
          <cell r="G55">
            <v>348</v>
          </cell>
        </row>
        <row r="56">
          <cell r="A56">
            <v>59</v>
          </cell>
          <cell r="B56">
            <v>120.36</v>
          </cell>
          <cell r="C56">
            <v>73.16</v>
          </cell>
          <cell r="D56">
            <v>107.97</v>
          </cell>
          <cell r="E56">
            <v>258.42</v>
          </cell>
          <cell r="F56">
            <v>290.27999999999997</v>
          </cell>
          <cell r="G56">
            <v>354</v>
          </cell>
        </row>
        <row r="57">
          <cell r="A57">
            <v>60</v>
          </cell>
          <cell r="B57">
            <v>122.4</v>
          </cell>
          <cell r="C57">
            <v>74.400000000000006</v>
          </cell>
          <cell r="D57">
            <v>109.8</v>
          </cell>
          <cell r="E57">
            <v>262.8</v>
          </cell>
          <cell r="F57">
            <v>295.2</v>
          </cell>
          <cell r="G57">
            <v>360</v>
          </cell>
        </row>
        <row r="58">
          <cell r="A58">
            <v>61</v>
          </cell>
          <cell r="B58">
            <v>124.44</v>
          </cell>
          <cell r="C58">
            <v>75.64</v>
          </cell>
          <cell r="D58">
            <v>111.63</v>
          </cell>
          <cell r="E58">
            <v>267.18</v>
          </cell>
          <cell r="F58" t="str">
            <v>300,12,</v>
          </cell>
          <cell r="G58">
            <v>366</v>
          </cell>
        </row>
        <row r="59">
          <cell r="A59">
            <v>62</v>
          </cell>
          <cell r="B59">
            <v>126.48</v>
          </cell>
          <cell r="C59">
            <v>76.88</v>
          </cell>
          <cell r="D59">
            <v>113.46</v>
          </cell>
          <cell r="E59">
            <v>271.56</v>
          </cell>
          <cell r="F59">
            <v>305.04000000000002</v>
          </cell>
          <cell r="G59">
            <v>372</v>
          </cell>
        </row>
        <row r="60">
          <cell r="A60">
            <v>63</v>
          </cell>
          <cell r="B60">
            <v>128.52000000000001</v>
          </cell>
          <cell r="C60">
            <v>78.12</v>
          </cell>
          <cell r="D60">
            <v>115.29</v>
          </cell>
          <cell r="E60">
            <v>275.94</v>
          </cell>
          <cell r="F60">
            <v>309.95999999999998</v>
          </cell>
          <cell r="G60">
            <v>378</v>
          </cell>
        </row>
        <row r="61">
          <cell r="A61">
            <v>64</v>
          </cell>
          <cell r="B61">
            <v>130.56</v>
          </cell>
          <cell r="C61">
            <v>79.36</v>
          </cell>
          <cell r="D61">
            <v>117.12</v>
          </cell>
          <cell r="E61">
            <v>280.32</v>
          </cell>
          <cell r="F61">
            <v>314.88</v>
          </cell>
          <cell r="G61">
            <v>384</v>
          </cell>
        </row>
        <row r="62">
          <cell r="A62">
            <v>65</v>
          </cell>
          <cell r="B62">
            <v>132.6</v>
          </cell>
          <cell r="C62">
            <v>80.599999999999994</v>
          </cell>
          <cell r="D62">
            <v>118.95</v>
          </cell>
          <cell r="E62">
            <v>284.7</v>
          </cell>
          <cell r="F62">
            <v>319.8</v>
          </cell>
          <cell r="G62">
            <v>390</v>
          </cell>
        </row>
        <row r="63">
          <cell r="A63">
            <v>66</v>
          </cell>
          <cell r="B63">
            <v>134.63999999999999</v>
          </cell>
          <cell r="C63">
            <v>81.84</v>
          </cell>
          <cell r="D63">
            <v>120.78</v>
          </cell>
          <cell r="E63">
            <v>289.08</v>
          </cell>
          <cell r="F63">
            <v>324.72000000000003</v>
          </cell>
          <cell r="G63">
            <v>396</v>
          </cell>
        </row>
        <row r="64">
          <cell r="A64">
            <v>67</v>
          </cell>
          <cell r="B64">
            <v>136.68</v>
          </cell>
          <cell r="C64">
            <v>83.08</v>
          </cell>
          <cell r="D64">
            <v>122.61</v>
          </cell>
          <cell r="E64">
            <v>293.45999999999998</v>
          </cell>
          <cell r="F64">
            <v>329.64</v>
          </cell>
          <cell r="G64">
            <v>402</v>
          </cell>
        </row>
        <row r="65">
          <cell r="A65">
            <v>68</v>
          </cell>
          <cell r="B65">
            <v>138.72</v>
          </cell>
          <cell r="C65">
            <v>84.32</v>
          </cell>
          <cell r="D65">
            <v>124.44</v>
          </cell>
          <cell r="E65">
            <v>297.83999999999997</v>
          </cell>
          <cell r="F65">
            <v>334.56</v>
          </cell>
          <cell r="G65">
            <v>408</v>
          </cell>
        </row>
        <row r="66">
          <cell r="A66">
            <v>69</v>
          </cell>
          <cell r="B66">
            <v>140.76</v>
          </cell>
          <cell r="C66">
            <v>85.56</v>
          </cell>
          <cell r="D66">
            <v>126.27</v>
          </cell>
          <cell r="E66">
            <v>302.22000000000003</v>
          </cell>
          <cell r="F66">
            <v>339.48</v>
          </cell>
          <cell r="G66">
            <v>414</v>
          </cell>
        </row>
        <row r="67">
          <cell r="A67">
            <v>70</v>
          </cell>
          <cell r="B67">
            <v>142.80000000000001</v>
          </cell>
          <cell r="C67">
            <v>86.8</v>
          </cell>
          <cell r="D67">
            <v>128.1</v>
          </cell>
          <cell r="E67">
            <v>306.60000000000002</v>
          </cell>
          <cell r="F67">
            <v>344.4</v>
          </cell>
          <cell r="G67">
            <v>420</v>
          </cell>
        </row>
        <row r="68">
          <cell r="A68">
            <v>71</v>
          </cell>
          <cell r="B68">
            <v>144.84</v>
          </cell>
          <cell r="C68">
            <v>88.04</v>
          </cell>
          <cell r="D68">
            <v>129.93</v>
          </cell>
          <cell r="E68">
            <v>310.98</v>
          </cell>
          <cell r="F68">
            <v>349.32</v>
          </cell>
          <cell r="G68">
            <v>426</v>
          </cell>
        </row>
        <row r="69">
          <cell r="A69">
            <v>72</v>
          </cell>
          <cell r="B69">
            <v>146.88</v>
          </cell>
          <cell r="C69">
            <v>89.28</v>
          </cell>
          <cell r="D69">
            <v>131.76</v>
          </cell>
          <cell r="E69">
            <v>315.36</v>
          </cell>
          <cell r="F69">
            <v>354.24</v>
          </cell>
          <cell r="G69">
            <v>432</v>
          </cell>
        </row>
        <row r="70">
          <cell r="A70">
            <v>73</v>
          </cell>
          <cell r="B70">
            <v>148.91999999999999</v>
          </cell>
          <cell r="C70">
            <v>90.52</v>
          </cell>
          <cell r="D70">
            <v>133.59</v>
          </cell>
          <cell r="E70">
            <v>319.74</v>
          </cell>
          <cell r="F70">
            <v>359.16</v>
          </cell>
          <cell r="G70">
            <v>438</v>
          </cell>
        </row>
        <row r="71">
          <cell r="A71">
            <v>74</v>
          </cell>
          <cell r="B71">
            <v>150.96</v>
          </cell>
          <cell r="C71">
            <v>91.76</v>
          </cell>
          <cell r="D71">
            <v>135.41999999999999</v>
          </cell>
          <cell r="E71">
            <v>324.12</v>
          </cell>
          <cell r="F71">
            <v>364.08</v>
          </cell>
          <cell r="G71">
            <v>444</v>
          </cell>
        </row>
        <row r="72">
          <cell r="A72">
            <v>75</v>
          </cell>
          <cell r="B72">
            <v>153</v>
          </cell>
          <cell r="C72">
            <v>93</v>
          </cell>
          <cell r="D72">
            <v>137.25</v>
          </cell>
          <cell r="E72">
            <v>328.5</v>
          </cell>
          <cell r="F72">
            <v>369</v>
          </cell>
          <cell r="G72">
            <v>450</v>
          </cell>
        </row>
        <row r="73">
          <cell r="A73">
            <v>76</v>
          </cell>
          <cell r="B73">
            <v>155.04</v>
          </cell>
          <cell r="C73">
            <v>94.24</v>
          </cell>
          <cell r="D73">
            <v>139.08000000000001</v>
          </cell>
          <cell r="E73">
            <v>332.88</v>
          </cell>
          <cell r="F73">
            <v>373.92</v>
          </cell>
          <cell r="G73">
            <v>456</v>
          </cell>
        </row>
        <row r="74">
          <cell r="A74">
            <v>77</v>
          </cell>
          <cell r="B74">
            <v>157.08000000000001</v>
          </cell>
          <cell r="C74">
            <v>95.48</v>
          </cell>
          <cell r="D74">
            <v>140.91</v>
          </cell>
          <cell r="E74">
            <v>337.26</v>
          </cell>
          <cell r="F74">
            <v>378.84</v>
          </cell>
          <cell r="G74">
            <v>462</v>
          </cell>
        </row>
        <row r="75">
          <cell r="A75">
            <v>78</v>
          </cell>
          <cell r="B75">
            <v>159.12</v>
          </cell>
          <cell r="C75">
            <v>96.72</v>
          </cell>
          <cell r="D75">
            <v>142.74</v>
          </cell>
          <cell r="E75">
            <v>341.64</v>
          </cell>
          <cell r="F75">
            <v>383.76</v>
          </cell>
          <cell r="G75">
            <v>468</v>
          </cell>
        </row>
        <row r="76">
          <cell r="A76">
            <v>79</v>
          </cell>
          <cell r="B76">
            <v>161.16</v>
          </cell>
          <cell r="C76">
            <v>97.96</v>
          </cell>
          <cell r="D76">
            <v>144.57</v>
          </cell>
          <cell r="E76">
            <v>346.02</v>
          </cell>
          <cell r="F76">
            <v>388.68</v>
          </cell>
          <cell r="G76">
            <v>474</v>
          </cell>
        </row>
        <row r="77">
          <cell r="A77">
            <v>80</v>
          </cell>
          <cell r="B77">
            <v>163.19999999999999</v>
          </cell>
          <cell r="C77">
            <v>99.2</v>
          </cell>
          <cell r="D77">
            <v>146.4</v>
          </cell>
          <cell r="E77">
            <v>350.4</v>
          </cell>
          <cell r="F77">
            <v>393.6</v>
          </cell>
          <cell r="G77">
            <v>480</v>
          </cell>
        </row>
      </sheetData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к.84-к.83"/>
      <sheetName val="HP и оргтехника"/>
      <sheetName val="Шкаф"/>
      <sheetName val="Коэфф1."/>
      <sheetName val="Прайс лист"/>
      <sheetName val="СМЕТА проект"/>
      <sheetName val="Лист опроса"/>
      <sheetName val="Смета"/>
      <sheetName val="Summary"/>
      <sheetName val="5ОборРабМест(HP)"/>
      <sheetName val="сохранить"/>
      <sheetName val="13.1"/>
      <sheetName val="Лист2"/>
      <sheetName val="свод 2"/>
      <sheetName val="Данные для расчёта сметы"/>
      <sheetName val="93-110"/>
      <sheetName val="ПДР"/>
      <sheetName val="Зап-3- СЦБ"/>
      <sheetName val="1"/>
      <sheetName val="Destination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8"/>
      <sheetName val="эл_химз_"/>
      <sheetName val="геология_"/>
      <sheetName val="к_84-к_83"/>
      <sheetName val="HP_и_оргтехника"/>
      <sheetName val="Коэфф1_"/>
      <sheetName val="Прайс_лист"/>
      <sheetName val="СМЕТА_проект"/>
      <sheetName val="Лист_опроса"/>
      <sheetName val="13_1"/>
      <sheetName val="свод_2"/>
      <sheetName val="Calc"/>
      <sheetName val="выборка на22 июня"/>
      <sheetName val="ЭХЗ"/>
      <sheetName val="Таблица 5"/>
      <sheetName val="Таблица 3"/>
      <sheetName val="Лист1"/>
      <sheetName val="Обновление"/>
      <sheetName val="Цена"/>
      <sheetName val="Product"/>
      <sheetName val="РасчетКомандир1"/>
      <sheetName val="РасчетКомандир2"/>
      <sheetName val="Коэфф"/>
      <sheetName val="Смета2 проект. раб."/>
      <sheetName val="График"/>
      <sheetName val="Счет-Фактура"/>
      <sheetName val="Кредиты"/>
      <sheetName val="Суточная"/>
      <sheetName val="вариант"/>
      <sheetName val="Табл38-7"/>
      <sheetName val="данные"/>
      <sheetName val="СС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6_14"/>
      <sheetName val="6_3_1"/>
      <sheetName val="6_20"/>
      <sheetName val="6_4_1"/>
      <sheetName val="6_11_1__сторонние"/>
      <sheetName val="8_14_КР_(списание)ОПСТИКР"/>
      <sheetName val="топо"/>
      <sheetName val="DATA"/>
      <sheetName val="Списки"/>
      <sheetName val="6.14_КР"/>
      <sheetName val="Прилож"/>
      <sheetName val="Пример расчета"/>
      <sheetName val="СметаСводная Рыб"/>
      <sheetName val="все"/>
      <sheetName val="Нормы"/>
      <sheetName val="sapactivexlhiddensheet"/>
      <sheetName val="OCK1"/>
      <sheetName val="1.3"/>
      <sheetName val="ИГ1"/>
      <sheetName val="К.рын"/>
      <sheetName val="Сводная смета"/>
      <sheetName val="Землеотвод"/>
      <sheetName val="Пояснение "/>
      <sheetName val="list"/>
      <sheetName val="РП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3.1"/>
      <sheetName val="Коммерческие расходы"/>
      <sheetName val="исходные данные"/>
      <sheetName val="расчетные таблицы"/>
      <sheetName val="СметаСводная Колпино"/>
      <sheetName val="2002(v2)"/>
      <sheetName val="справ.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ИД"/>
      <sheetName val="свод 3"/>
      <sheetName val="отчет эл_эн  2000"/>
      <sheetName val="См3 СЦБ-зап"/>
      <sheetName val="Смета 1"/>
      <sheetName val="справка"/>
      <sheetName val="суб.подряд"/>
      <sheetName val="ПСБ - ОЭ"/>
      <sheetName val="смета 2 проект. работы"/>
      <sheetName val="Хар_"/>
      <sheetName val="С1_"/>
      <sheetName val="СтрЗапасов (2)"/>
      <sheetName val="Norm"/>
      <sheetName val="НМ расчеты"/>
      <sheetName val="Переменные и константы"/>
      <sheetName val="Смета 1свод"/>
      <sheetName val="Вспомогательный"/>
      <sheetName val="ID"/>
      <sheetName val="История"/>
      <sheetName val="Р1"/>
      <sheetName val="Параметры_i"/>
      <sheetName val="Таблица 2"/>
      <sheetName val="информация"/>
      <sheetName val="Текущие цены"/>
      <sheetName val="рабочий"/>
      <sheetName val="окраска"/>
      <sheetName val="Ачинский НПЗ"/>
      <sheetName val="D"/>
      <sheetName val="СметаСводная 1 оч"/>
      <sheetName val="Итог"/>
      <sheetName val="3.1 ТХ"/>
      <sheetName val="ЗП_ЮНГ"/>
      <sheetName val="РН-ПНГ"/>
      <sheetName val="Общая часть"/>
      <sheetName val="№5 СУБ Инж защ"/>
      <sheetName val="СС замеч с ответами"/>
      <sheetName val="total"/>
      <sheetName val="Комплектация"/>
      <sheetName val="трубы"/>
      <sheetName val="СМР"/>
      <sheetName val="дороги"/>
      <sheetName val="начало"/>
      <sheetName val="Main"/>
      <sheetName val="УП _2004"/>
      <sheetName val="Спецификация"/>
      <sheetName val="Константы и результаты"/>
      <sheetName val="Лизинг"/>
      <sheetName val="Удельные(проф.)"/>
      <sheetName val="расчет №3"/>
      <sheetName val="3.2"/>
      <sheetName val="3.3"/>
      <sheetName val="Р2.1"/>
      <sheetName val="Р2.2"/>
      <sheetName val="Р3"/>
      <sheetName val="Р4"/>
      <sheetName val="Р5"/>
      <sheetName val="Р7"/>
      <sheetName val="Табл.5"/>
      <sheetName val="Табл.2"/>
      <sheetName val="Исх.данные"/>
      <sheetName val="Input"/>
      <sheetName val="Calculation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ц_199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АУП"/>
      <sheetName val="CENTR"/>
      <sheetName val="Смета 2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кп ГК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Курсы"/>
      <sheetName val="в работу"/>
      <sheetName val="1ПС"/>
      <sheetName val="20_Кредиты краткосрочные"/>
      <sheetName val="Амур ДОН"/>
      <sheetName val="3.5"/>
      <sheetName val="Январь"/>
      <sheetName val="ИДвалка"/>
      <sheetName val="Лист3"/>
      <sheetName val="часы"/>
      <sheetName val="АЧ"/>
      <sheetName val="кп"/>
      <sheetName val="2.2 "/>
      <sheetName val="Расчет курса"/>
      <sheetName val="XLR_NoRangeSheet"/>
      <sheetName val="НЕДЕЛИ"/>
      <sheetName val="GD"/>
      <sheetName val="ПОДПИСИ"/>
      <sheetName val="РАСЧЕТ"/>
      <sheetName val="КП (2)"/>
      <sheetName val="Бюджет"/>
      <sheetName val="Перечень Заказчиков"/>
      <sheetName val="Б.Сатка"/>
      <sheetName val="КП к ГК"/>
      <sheetName val="изыскания 2"/>
      <sheetName val="свод (2)"/>
      <sheetName val="Калплан ОИ2 Макм крестики"/>
      <sheetName val="Смета терзем"/>
      <sheetName val="ресурсная вед."/>
      <sheetName val="смета СИД"/>
      <sheetName val="р.Волхов"/>
      <sheetName val="СП"/>
      <sheetName val="мсн"/>
      <sheetName val="влад-таблица"/>
      <sheetName val="2002(v1)"/>
      <sheetName val="Баланс (Ф1)"/>
      <sheetName val="Смета2_проект__раб_"/>
      <sheetName val="Зап-3-_СЦБ"/>
      <sheetName val="Данные_для_расчёта_сметы"/>
      <sheetName val="Смета_1"/>
      <sheetName val="геолог"/>
      <sheetName val="SakhNIPI5"/>
      <sheetName val="ПИР"/>
      <sheetName val="Капитальные затраты"/>
      <sheetName val="Opex personnel (Term facs)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6.3"/>
      <sheetName val="6.7"/>
      <sheetName val="6.3.1.3"/>
      <sheetName val="См_1_наруж_водопровод"/>
      <sheetName val="Разработка_проекта"/>
      <sheetName val="КП_НовоКов"/>
      <sheetName val="СметаСводная_1_оч"/>
      <sheetName val="пятилетка"/>
      <sheetName val="мониторинг"/>
      <sheetName val="Св. смета"/>
      <sheetName val="РБС ИЗМ1"/>
      <sheetName val="Справочные данные"/>
      <sheetName val="Подрядчики"/>
      <sheetName val="мат"/>
      <sheetName val="суб_подряд"/>
      <sheetName val="ПСБ_-_ОЭ"/>
      <sheetName val="4"/>
      <sheetName val="Калплан Кра"/>
      <sheetName val="Материалы"/>
      <sheetName val="6.11 новый"/>
      <sheetName val="трансформация1"/>
      <sheetName val="breakdown"/>
      <sheetName val="EKDEB90"/>
      <sheetName val="Коэф КВ"/>
      <sheetName val="К"/>
      <sheetName val="Кал.план Жукова даты - не надо"/>
      <sheetName val="матер."/>
      <sheetName val="КП Прим (3)"/>
      <sheetName val="кп (3)"/>
      <sheetName val="фонтан разбитый2"/>
      <sheetName val="накладная"/>
      <sheetName val="Акт"/>
      <sheetName val="Смета-Т"/>
      <sheetName val=""/>
      <sheetName val="Смета 3 Гидролог"/>
      <sheetName val="Записка СЦБ"/>
      <sheetName val="РС 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ОПС"/>
      <sheetName val="СметаСводная_снег"/>
      <sheetName val="Хаттон_90_90_Femco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/>
      <sheetData sheetId="165"/>
      <sheetData sheetId="166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 2"/>
      <sheetName val="топ"/>
      <sheetName val="геолог"/>
      <sheetName val="гидрометеолог"/>
      <sheetName val="экология"/>
      <sheetName val="газоснабжение"/>
      <sheetName val="ГОЧС2"/>
      <sheetName val="оос1"/>
      <sheetName val="благоустройство"/>
      <sheetName val="регламент"/>
      <sheetName val="защита"/>
    </sheetNames>
    <sheetDataSet>
      <sheetData sheetId="0">
        <row r="7">
          <cell r="A7" t="str">
            <v>Наименование  объекта : " Энергоснабжение и автоматизация НПС "Синдор", реконструкция. Газоснабжение.</v>
          </cell>
        </row>
        <row r="10">
          <cell r="C10" t="str">
            <v xml:space="preserve"> ОАО "СМН"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 2"/>
      <sheetName val="сид2"/>
      <sheetName val="изыскания 2"/>
      <sheetName val="экол из "/>
      <sheetName val="экол из"/>
      <sheetName val="экон из2"/>
      <sheetName val="дор2"/>
      <sheetName val="иск соор4"/>
      <sheetName val="трот2"/>
      <sheetName val="маф"/>
      <sheetName val="нар осв2"/>
      <sheetName val="канал2"/>
      <sheetName val="электроснаб"/>
      <sheetName val="орг_движ2"/>
      <sheetName val="внт1"/>
      <sheetName val="ГОЧС2"/>
      <sheetName val="оос2"/>
      <sheetName val="бл-во2"/>
      <sheetName val="тэч2"/>
      <sheetName val="конкурсн2"/>
      <sheetName val="экран2"/>
      <sheetName val="пер ком1"/>
      <sheetName val="арх из"/>
      <sheetName val="экон об"/>
      <sheetName val="изъят зем уч"/>
      <sheetName val="сод дор"/>
      <sheetName val="детализация"/>
      <sheetName val="авт надз"/>
      <sheetName val="ПДР"/>
      <sheetName val="свод_2"/>
      <sheetName val="изыскания_2"/>
      <sheetName val="экол_из_"/>
      <sheetName val="экол_из"/>
      <sheetName val="экон_из2"/>
      <sheetName val="иск_соор4"/>
      <sheetName val="нар_осв2"/>
      <sheetName val="пер_ком1"/>
      <sheetName val="арх_из"/>
      <sheetName val="экон_об"/>
      <sheetName val="изъят_зем_уч"/>
      <sheetName val="сод_дор"/>
      <sheetName val="авт_надз"/>
      <sheetName val="топография"/>
      <sheetName val="исходные данные"/>
      <sheetName val="расчетные таблицы"/>
      <sheetName val="Смета"/>
      <sheetName val="total"/>
      <sheetName val="Комплектация"/>
      <sheetName val="трубы"/>
      <sheetName val="СМР"/>
      <sheetName val="дороги"/>
      <sheetName val="топо"/>
      <sheetName val="свод"/>
      <sheetName val="свод 3"/>
      <sheetName val="Лист2"/>
      <sheetName val="Сводная"/>
      <sheetName val="Зап-3- СЦБ"/>
      <sheetName val="ИД"/>
      <sheetName val="См3 СЦБ-зап"/>
      <sheetName val="Амур ДОН"/>
      <sheetName val="Шкаф"/>
      <sheetName val="Коэфф1."/>
      <sheetName val="Прайс лист"/>
      <sheetName val="Данные для расчёта сметы"/>
      <sheetName val="1.1."/>
      <sheetName val="СметаСводная Рыб"/>
      <sheetName val="шаблон"/>
      <sheetName val="Переменные и константы"/>
      <sheetName val="КП к снег Рыбинская"/>
      <sheetName val="1.3"/>
      <sheetName val="мсн"/>
      <sheetName val="D"/>
      <sheetName val="Смета-Т"/>
      <sheetName val="СметаСводная Колпино"/>
      <sheetName val="СметаСводная"/>
      <sheetName val="оператор"/>
      <sheetName val="исх_данные"/>
      <sheetName val="К"/>
      <sheetName val="OCK1"/>
      <sheetName val="Землеотвод"/>
      <sheetName val="р.Волхов"/>
      <sheetName val="Пример расчета"/>
      <sheetName val="Калплан Кра"/>
      <sheetName val="УП _2004"/>
      <sheetName val="sapactivexlhiddensheet"/>
      <sheetName val="ИДвалка"/>
      <sheetName val="Коэфф"/>
      <sheetName val="Справочные данные"/>
      <sheetName val="Справка"/>
      <sheetName val="Командировочные"/>
      <sheetName val="13.1"/>
    </sheetNames>
    <sheetDataSet>
      <sheetData sheetId="0">
        <row r="7">
          <cell r="A7" t="str">
            <v>Наименование  строительства, стадии проектирования:
Выполнение работ по  "Разработке рабочего проекта капитального ремонта моста им. 50-летия Октября в г.Пскове"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ГК"/>
      <sheetName val="кп (2)"/>
      <sheetName val="свод 3"/>
      <sheetName val="сид3"/>
      <sheetName val="экон из1"/>
      <sheetName val="экол из"/>
      <sheetName val="дор3"/>
      <sheetName val="иск соор4"/>
      <sheetName val="обсл моста"/>
      <sheetName val="нар осв3"/>
      <sheetName val="канал3"/>
      <sheetName val="пер ком3"/>
      <sheetName val="ост2"/>
      <sheetName val="трот2"/>
      <sheetName val="орг_движ3"/>
      <sheetName val="акт3"/>
      <sheetName val="ГОЧС3"/>
      <sheetName val="оос3"/>
      <sheetName val="тэч3"/>
      <sheetName val="сод дор3"/>
      <sheetName val="изъят зем уч3"/>
      <sheetName val="внт1"/>
      <sheetName val="конкурсн3"/>
      <sheetName val="свод 2"/>
      <sheetName val="кп_ГК"/>
      <sheetName val="кп_(2)"/>
      <sheetName val="свод_3"/>
      <sheetName val="экон_из1"/>
      <sheetName val="экол_из"/>
      <sheetName val="иск_соор4"/>
      <sheetName val="обсл_моста"/>
      <sheetName val="нар_осв3"/>
      <sheetName val="пер_ком3"/>
      <sheetName val="сод_дор3"/>
      <sheetName val="изъят_зем_уч3"/>
      <sheetName val="ПДР"/>
      <sheetName val="топография"/>
      <sheetName val="топо"/>
      <sheetName val="ИД"/>
      <sheetName val="исходные данные"/>
      <sheetName val="расчетные таблицы"/>
      <sheetName val="свод"/>
      <sheetName val="Зап-3- СЦБ"/>
      <sheetName val="Смета"/>
      <sheetName val="total"/>
      <sheetName val="Комплектация"/>
      <sheetName val="трубы"/>
      <sheetName val="СМР"/>
      <sheetName val="дороги"/>
      <sheetName val="СметаСводная Рыб"/>
      <sheetName val="Коэфф1."/>
      <sheetName val="rvldmrv"/>
      <sheetName val="Амур ДОН"/>
      <sheetName val="УП _2004"/>
      <sheetName val="sapactivexlhiddensheet"/>
      <sheetName val="Destination"/>
      <sheetName val="Лист2"/>
      <sheetName val="1.1."/>
      <sheetName val="СМЕТА проект"/>
      <sheetName val="Шкаф"/>
      <sheetName val="Прайс лист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Journals"/>
      <sheetName val="вариант"/>
      <sheetName val="Землеотвод"/>
      <sheetName val="93-110"/>
      <sheetName val="Пример расчета"/>
      <sheetName val="см8"/>
      <sheetName val="СП"/>
      <sheetName val="пятилетка"/>
      <sheetName val="мониторинг"/>
      <sheetName val="Б.Сатка"/>
      <sheetName val="Дополнительные параметры"/>
      <sheetName val="breakdown"/>
    </sheetNames>
    <sheetDataSet>
      <sheetData sheetId="0"/>
      <sheetData sheetId="1"/>
      <sheetData sheetId="2">
        <row r="13">
          <cell r="D13" t="str">
            <v>Свердловское областное государственное учреждение "Управление автомобильных дорог"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Ик"/>
      <sheetName val="свод 3"/>
      <sheetName val="свод 2"/>
      <sheetName val="Лист2"/>
      <sheetName val="топография"/>
      <sheetName val="исходные данные"/>
      <sheetName val="расчетные таблицы"/>
      <sheetName val="Данные для расчёта сметы"/>
      <sheetName val="total"/>
      <sheetName val="топо"/>
      <sheetName val="Комплектация"/>
      <sheetName val="трубы"/>
      <sheetName val="СМР"/>
      <sheetName val="дороги"/>
      <sheetName val="геолог"/>
      <sheetName val="Справочные данные"/>
      <sheetName val="геол-Ик"/>
      <sheetName val="к.84-к.83"/>
      <sheetName val="Данные_для_расчёта_сметы"/>
      <sheetName val="свод_2"/>
      <sheetName val="свод_3"/>
      <sheetName val="к_84-к_83"/>
      <sheetName val="ПДР"/>
      <sheetName val="Коэфф1."/>
      <sheetName val="1.1"/>
      <sheetName val="График III квартал"/>
      <sheetName val="ИД"/>
      <sheetName val="СметаСводная Рыб"/>
      <sheetName val="СметаСводная"/>
      <sheetName val="свод1"/>
      <sheetName val="ИГ1"/>
      <sheetName val="свод"/>
      <sheetName val="Смета 2"/>
      <sheetName val="3.1"/>
      <sheetName val="сводная"/>
      <sheetName val="График"/>
      <sheetName val="Суточная"/>
      <sheetName val="СС"/>
      <sheetName val="Product"/>
      <sheetName val="Цена"/>
      <sheetName val="Обновление"/>
      <sheetName val="Зап-3- СЦБ"/>
      <sheetName val="Справочник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Информационный лист "/>
      <sheetName val="ПК Аквариус"/>
      <sheetName val="Серверы"/>
      <sheetName val="Опции"/>
      <sheetName val="Домашние ПК"/>
      <sheetName val="Мониторы"/>
      <sheetName val="Ноутбуки"/>
      <sheetName val="СХД"/>
      <sheetName val="Тонкие клиенты"/>
      <sheetName val="AquaCart"/>
      <sheetName val="Спецпредложения серверы и СХД"/>
      <sheetName val="Офис из коробки"/>
      <sheetName val="AquaMed"/>
      <sheetName val="Гарантия On-Site"/>
      <sheetName val="лист2"/>
    </sheetNames>
    <sheetDataSet>
      <sheetData sheetId="0" refreshError="1"/>
      <sheetData sheetId="1" refreshError="1"/>
      <sheetData sheetId="2" refreshError="1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Ик 2006"/>
      <sheetName val="Амур ДОН"/>
      <sheetName val="ВСТО РП  км 570 - км 1088"/>
      <sheetName val="ВСТО ВЛ вдол  км 570 - км 1088 "/>
      <sheetName val="Сопутствующие сооружения"/>
      <sheetName val="Причалы"/>
      <sheetName val="ВСТО ОИ км 570 - км 1088 "/>
      <sheetName val="ВСТО 500км - 160 рек"/>
      <sheetName val="14 рек ОИ"/>
      <sheetName val="14 рек ТЭО"/>
      <sheetName val="14рек РД"/>
      <sheetName val="Амур ОИ (2 вар.)"/>
      <sheetName val="Амур ТЭО"/>
      <sheetName val="Амур РП"/>
      <sheetName val="Д2-246 (2)"/>
      <sheetName val="Д1-252  (2)"/>
      <sheetName val="Д 1 -253 (2)"/>
      <sheetName val="Д 2 -253 (2)"/>
      <sheetName val="Д 2-285 (2)"/>
      <sheetName val="Д 2-497 (2)"/>
      <sheetName val="Д 2-499 (2)"/>
      <sheetName val="Д 1-565 (3)"/>
      <sheetName val="Д 1-565 (4)"/>
      <sheetName val="Дон Др.1"/>
      <sheetName val="Перевозная исп"/>
      <sheetName val="Перевозная2"/>
      <sheetName val="ВЛ Филино"/>
      <sheetName val="ВСТО 2700-2850"/>
      <sheetName val="Иркутская"/>
      <sheetName val="Бурятия"/>
      <sheetName val="Чита"/>
      <sheetName val="Хабаровский"/>
      <sheetName val="Приморский"/>
      <sheetName val="Перевозная"/>
      <sheetName val="Эстакада"/>
      <sheetName val="Овраг"/>
      <sheetName val="ВСТОисп"/>
      <sheetName val="От п.ст. 119"/>
      <sheetName val="Пл.рег.давл."/>
      <sheetName val="от НПС Коломна"/>
      <sheetName val="От фидера Индустрия"/>
      <sheetName val="НПС1 с Печ"/>
      <sheetName val="Кожва-НПС1"/>
      <sheetName val="ПС 220-100"/>
      <sheetName val="ВЛ Ухта-НПС2"/>
      <sheetName val="ВЛ Стэц-НПС2 (2)"/>
      <sheetName val="ВЛ 110 -ПС Ухта"/>
      <sheetName val="ПС 100 при НПС 2"/>
      <sheetName val="Климат"/>
      <sheetName val="Климат-Волга"/>
      <sheetName val="Кудьма"/>
      <sheetName val="Волга"/>
      <sheetName val="ВЛ 155-157ис.г"/>
      <sheetName val="ОтНПС Коломна Сев.Кол.Исп.гид"/>
      <sheetName val="Дружба овраги"/>
      <sheetName val="Д2 -134"/>
      <sheetName val="Д2-246"/>
      <sheetName val="Д1-252 "/>
      <sheetName val="Д 1 -253"/>
      <sheetName val="Д 2 -253"/>
      <sheetName val="Д 2-285"/>
      <sheetName val="Д 2-497"/>
      <sheetName val="Д 2-499"/>
      <sheetName val="Д 1-565"/>
      <sheetName val="Сестрорецкая"/>
      <sheetName val="ДОН Печора"/>
      <sheetName val="ТЭО Печора"/>
      <sheetName val="ОИ Печора "/>
      <sheetName val="ОИ Хар-Инд"/>
      <sheetName val="ТЭО Хар-Инд "/>
      <sheetName val="ОИ Печора  (2)"/>
      <sheetName val="ОИ Хар-Инд (2)"/>
      <sheetName val="ТЭО Хар-Инд  (2)"/>
      <sheetName val="ТОН-2"/>
      <sheetName val="Курган-кольца"/>
      <sheetName val="Реки Брянск(пртр)"/>
      <sheetName val="Сур-Ал(РД)"/>
      <sheetName val="Сур-Ал(ТЭО)"/>
      <sheetName val="Сур-Ал(ОИ)"/>
      <sheetName val="Сур-Ал(ДОН)"/>
      <sheetName val="Мал. водоток-Урал"/>
      <sheetName val="Урал"/>
      <sheetName val="Теребутинец-2"/>
      <sheetName val="Теребутинец-1"/>
      <sheetName val="Левочка-2"/>
      <sheetName val="Левочка-1"/>
      <sheetName val="Китай РД "/>
      <sheetName val="Амур РД"/>
      <sheetName val="ВСТО-Казьмино"/>
      <sheetName val="ВОЛС-Лен"/>
      <sheetName val="ВОЛС-Тв"/>
      <sheetName val="Дичня"/>
      <sheetName val="Бор-Подб"/>
      <sheetName val="Пест-Бык"/>
      <sheetName val="Юб-Пест"/>
      <sheetName val="Кириши-ГРЭС-19"/>
      <sheetName val="2436"/>
      <sheetName val="Самара"/>
      <sheetName val="Волга241"/>
      <sheetName val="Волга2093"/>
      <sheetName val="Вала"/>
      <sheetName val="Сок"/>
      <sheetName val="Вятка"/>
      <sheetName val="Св.Нос"/>
      <sheetName val="Мурманск(М)"/>
      <sheetName val="Southvar"/>
      <sheetName val="Pechёra"/>
      <sheetName val="Obь"/>
      <sheetName val="SevDv"/>
      <sheetName val="KemOz"/>
      <sheetName val="Ozero"/>
      <sheetName val="Меша"/>
      <sheetName val="Пахра"/>
      <sheetName val="Kanzal"/>
      <sheetName val="Vыmь"/>
      <sheetName val="Pinega"/>
      <sheetName val="Onega"/>
      <sheetName val="Belkanal"/>
      <sheetName val="Vesliana"/>
      <sheetName val="Kemь"/>
      <sheetName val="Est-Niva"/>
      <sheetName val="Ichma"/>
      <sheetName val="Uhta"/>
      <sheetName val="ВОЛС-Яр"/>
      <sheetName val="Смета (3)"/>
      <sheetName val="ВОЛС-Нов"/>
      <sheetName val="791-797 БТС"/>
      <sheetName val="РАСЧЕТ СМЕТЫ"/>
      <sheetName val="топография"/>
      <sheetName val="свод 3"/>
      <sheetName val="свод 2"/>
      <sheetName val="ПДР"/>
      <sheetName val="топо"/>
      <sheetName val="Данные для расчёта сметы"/>
      <sheetName val="total"/>
      <sheetName val="Комплектация"/>
      <sheetName val="трубы"/>
      <sheetName val="СМР"/>
      <sheetName val="дороги"/>
      <sheetName val="СметаСводная Рыб"/>
      <sheetName val="Б.Сатка"/>
      <sheetName val="Исполнение по оборуд_"/>
      <sheetName val="исходные данные"/>
      <sheetName val="расчетные таблицы"/>
      <sheetName val="Лист2"/>
      <sheetName val="кп ГК"/>
      <sheetName val="информация"/>
      <sheetName val="93-110"/>
      <sheetName val="СметаСводная"/>
      <sheetName val="ИД"/>
      <sheetName val="УП _2004"/>
      <sheetName val="sapactivexlhiddensheet"/>
      <sheetName val="Calc"/>
      <sheetName val="ВСТО-трасса_2-вар_ТЭО"/>
      <sheetName val="ВСТО-трасса_1-вар_РД"/>
      <sheetName val="ВСТО-трасса_1-вар_ТЭО"/>
      <sheetName val="ВСТО-трасса_2-вар_РД"/>
      <sheetName val="КП"/>
      <sheetName val="Ик_2006"/>
      <sheetName val="Амур_ДОН"/>
      <sheetName val="ВСТО_РП__км_570_-_км_1088"/>
      <sheetName val="ВСТО_ВЛ_вдол__км_570_-_км_1088_"/>
      <sheetName val="Сопутствующие_сооружения"/>
      <sheetName val="ВСТО_ОИ_км_570_-_км_1088_"/>
      <sheetName val="ВСТО_500км_-_160_рек"/>
      <sheetName val="14_рек_ОИ"/>
      <sheetName val="14_рек_ТЭО"/>
      <sheetName val="14рек_РД"/>
      <sheetName val="Амур_ОИ_(2_вар_)"/>
      <sheetName val="Амур_ТЭО"/>
      <sheetName val="Амур_РП"/>
      <sheetName val="Д2-246_(2)"/>
      <sheetName val="Д1-252__(2)"/>
      <sheetName val="Д_1_-253_(2)"/>
      <sheetName val="Д_2_-253_(2)"/>
      <sheetName val="Д_2-285_(2)"/>
      <sheetName val="Д_2-497_(2)"/>
      <sheetName val="Д_2-499_(2)"/>
      <sheetName val="Д_1-565_(3)"/>
      <sheetName val="Д_1-565_(4)"/>
      <sheetName val="Дон_Др_1"/>
      <sheetName val="Перевозная_исп"/>
      <sheetName val="ВЛ_Филино"/>
      <sheetName val="ВСТО_2700-2850"/>
      <sheetName val="От_п_ст__119"/>
      <sheetName val="Пл_рег_давл_"/>
      <sheetName val="от_НПС_Коломна"/>
      <sheetName val="От_фидера_Индустрия"/>
      <sheetName val="НПС1_с_Печ"/>
      <sheetName val="ПС_220-100"/>
      <sheetName val="ВЛ_Ухта-НПС2"/>
      <sheetName val="ВЛ_Стэц-НПС2_(2)"/>
      <sheetName val="ВЛ_110_-ПС_Ухта"/>
      <sheetName val="ПС_100_при_НПС_2"/>
      <sheetName val="ВЛ_155-157ис_г"/>
      <sheetName val="ОтНПС_Коломна_Сев_Кол_Исп_гид"/>
      <sheetName val="Дружба_овраги"/>
      <sheetName val="Д2_-134"/>
      <sheetName val="Д1-252_"/>
      <sheetName val="Д_1_-253"/>
      <sheetName val="Д_2_-253"/>
      <sheetName val="Д_2-285"/>
      <sheetName val="Д_2-497"/>
      <sheetName val="Д_2-499"/>
      <sheetName val="Д_1-565"/>
      <sheetName val="ДОН_Печора"/>
      <sheetName val="ТЭО_Печора"/>
      <sheetName val="ОИ_Печора_"/>
      <sheetName val="ОИ_Хар-Инд"/>
      <sheetName val="ТЭО_Хар-Инд_"/>
      <sheetName val="ОИ_Печора__(2)"/>
      <sheetName val="ОИ_Хар-Инд_(2)"/>
      <sheetName val="ТЭО_Хар-Инд__(2)"/>
      <sheetName val="Реки_Брянск(пртр)"/>
      <sheetName val="Мал__водоток-Урал"/>
      <sheetName val="Китай_РД_"/>
      <sheetName val="Амур_РД"/>
      <sheetName val="Св_Нос"/>
      <sheetName val="Смета_(3)"/>
      <sheetName val="791-797_БТС"/>
      <sheetName val="Данные_для_расчёта_сметы"/>
      <sheetName val="к.84-к.83"/>
      <sheetName val="СМЕТА проект"/>
      <sheetName val="Дополнительные параметры"/>
      <sheetName val="Прибыль опл"/>
      <sheetName val="13.1"/>
      <sheetName val="в работу"/>
      <sheetName val="Шкаф"/>
      <sheetName val="Коэфф1."/>
      <sheetName val="Прайс лист"/>
      <sheetName val="Destination"/>
      <sheetName val="Смета 1свод"/>
      <sheetName val="Упр"/>
      <sheetName val="СметаСводная павильон"/>
      <sheetName val=""/>
      <sheetName val="list"/>
      <sheetName val="мсн"/>
      <sheetName val="РП"/>
      <sheetName val="КП (2)"/>
      <sheetName val="База Геология"/>
      <sheetName val="Лист опроса"/>
      <sheetName val="График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водная смета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/>
      <sheetData sheetId="148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ПДР"/>
      <sheetName val="График"/>
      <sheetName val="Пример расчета"/>
      <sheetName val="ПДР ООО &quot;Юкос ФБЦ&quot;"/>
      <sheetName val="Разработка проекта"/>
      <sheetName val="Суточная"/>
      <sheetName val="Сводная смета"/>
      <sheetName val="list"/>
      <sheetName val="Лист1"/>
      <sheetName val="Обновление"/>
      <sheetName val="Цена"/>
      <sheetName val="Product"/>
      <sheetName val="Смета"/>
      <sheetName val="исходные данные"/>
      <sheetName val="расчетные таблицы"/>
      <sheetName val="Зап-3- СЦБ"/>
      <sheetName val="СМЕТА проект"/>
      <sheetName val="все"/>
      <sheetName val="К.рын"/>
      <sheetName val="Шкаф"/>
      <sheetName val="Коэфф1."/>
      <sheetName val="Прайс лист"/>
      <sheetName val="Табл38-7"/>
      <sheetName val="вариант"/>
      <sheetName val="СС"/>
      <sheetName val="свод 2"/>
      <sheetName val="Баланс (Ф1)"/>
      <sheetName val="Прибыль опл"/>
      <sheetName val="data"/>
      <sheetName val="Смета 1"/>
      <sheetName val="сводная"/>
      <sheetName val="См 1 наруж.водопровод"/>
      <sheetName val="топо"/>
      <sheetName val="5ОборРабМест(HP)"/>
      <sheetName val="РП"/>
      <sheetName val="1"/>
      <sheetName val="к.84-к.83"/>
      <sheetName val="СметаСводная Рыб"/>
      <sheetName val="СметаСводная Колпино"/>
      <sheetName val="СметаСводная"/>
      <sheetName val="sapactivexlhiddensheet"/>
      <sheetName val="КП (2)"/>
      <sheetName val="13.1"/>
      <sheetName val="Коэф"/>
      <sheetName val="Счет-Фактура"/>
      <sheetName val="Summary"/>
      <sheetName val="ЭХЗ"/>
      <sheetName val="РасчетКомандир1"/>
      <sheetName val="РасчетКомандир2"/>
      <sheetName val="Коэфф"/>
      <sheetName val="Смета2 проект. раб."/>
      <sheetName val="Кредиты"/>
      <sheetName val="данные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Данные для расчёта сметы"/>
      <sheetName val="Списки"/>
      <sheetName val="6.14_КР"/>
      <sheetName val="см8"/>
      <sheetName val="Прилож"/>
      <sheetName val="Нормы"/>
      <sheetName val="OCK1"/>
      <sheetName val="1.3"/>
      <sheetName val="ИГ1"/>
      <sheetName val="Землеотвод"/>
      <sheetName val="Пояснение "/>
      <sheetName val="93-110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КП НовоКов"/>
      <sheetName val="сохранить"/>
      <sheetName val="3.1"/>
      <sheetName val="Коммерческие расходы"/>
      <sheetName val="Лист опроса"/>
      <sheetName val="HP и оргтехника"/>
      <sheetName val="Лист2"/>
      <sheetName val="2002(v2)"/>
      <sheetName val="справ."/>
      <sheetName val="справ_"/>
      <sheetName val="оборудован"/>
      <sheetName val="СметаСводная снег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ИД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вод 3"/>
      <sheetName val="отчет эл_эн  2000"/>
      <sheetName val="См3 СЦБ-зап"/>
      <sheetName val="справка"/>
      <sheetName val="суб.подряд"/>
      <sheetName val="ПСБ - ОЭ"/>
      <sheetName val="Ачинский НПЗ"/>
      <sheetName val="Общая часть"/>
      <sheetName val="СметаСводная 1 оч"/>
      <sheetName val="информация"/>
      <sheetName val="Текущие цены"/>
      <sheetName val="рабочий"/>
      <sheetName val="окраска"/>
      <sheetName val="3.1 ТХ"/>
      <sheetName val="ЗП_ЮНГ"/>
      <sheetName val="Итог"/>
      <sheetName val="№5 СУБ Инж защ"/>
      <sheetName val="СС замеч с ответами"/>
      <sheetName val="Calc"/>
      <sheetName val="ID"/>
      <sheetName val="total"/>
      <sheetName val="Комплектация"/>
      <sheetName val="трубы"/>
      <sheetName val="СМР"/>
      <sheetName val="дороги"/>
      <sheetName val="начало"/>
      <sheetName val="Main"/>
      <sheetName val="УП _2004"/>
      <sheetName val="Смета 1свод"/>
      <sheetName val="Вспомогательный"/>
      <sheetName val="в работу"/>
      <sheetName val="Opex personnel (Term facs)"/>
      <sheetName val="1ПС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/>
      <sheetData sheetId="156"/>
      <sheetData sheetId="157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/>
      <sheetData sheetId="183" refreshError="1"/>
      <sheetData sheetId="184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Смета"/>
      <sheetName val="ПДР"/>
      <sheetName val="свод 2"/>
      <sheetName val="свод 3"/>
      <sheetName val="РасчетКомандир1"/>
      <sheetName val="РасчетКомандир2"/>
      <sheetName val="топо"/>
      <sheetName val="Зап-3- СЦБ"/>
      <sheetName val="Данные для расчёта сметы"/>
      <sheetName val="Шкаф"/>
      <sheetName val="Коэфф1."/>
      <sheetName val="Прайс лист"/>
      <sheetName val="Справочные данные"/>
      <sheetName val="Амур ДОН"/>
      <sheetName val="кп ГК"/>
      <sheetName val="Б.Сатка"/>
      <sheetName val="Исполнение по оборуд_"/>
      <sheetName val="Calc"/>
      <sheetName val="total"/>
      <sheetName val="Комплектация"/>
      <sheetName val="трубы"/>
      <sheetName val="СМР"/>
      <sheetName val="дороги"/>
      <sheetName val="ИД"/>
      <sheetName val="исходные данные"/>
      <sheetName val="расчетные таблицы"/>
      <sheetName val="См3 СЦБ-зап"/>
      <sheetName val="СметаСводная Рыб"/>
      <sheetName val="УП _2004"/>
      <sheetName val="Справка"/>
      <sheetName val="Упр"/>
      <sheetName val="Лист1"/>
      <sheetName val="Обновление"/>
      <sheetName val="Цена"/>
      <sheetName val="Product"/>
      <sheetName val="Summary"/>
      <sheetName val="ЭХЗ"/>
      <sheetName val="Коэфф"/>
      <sheetName val="Смета2 проект. раб."/>
      <sheetName val="График"/>
      <sheetName val="Счет-Фактура"/>
      <sheetName val="Кредиты"/>
      <sheetName val="Суточная"/>
      <sheetName val="вариант"/>
      <sheetName val="Табл38-7"/>
      <sheetName val="данные"/>
      <sheetName val="СС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DATA"/>
      <sheetName val="Списки"/>
      <sheetName val="6.14_КР"/>
      <sheetName val="см8"/>
      <sheetName val="Прилож"/>
      <sheetName val="Пример расчета"/>
      <sheetName val="все"/>
      <sheetName val="Нормы"/>
      <sheetName val="sapactivexlhiddensheet"/>
      <sheetName val="OCK1"/>
      <sheetName val="1.3"/>
      <sheetName val="ИГ1"/>
      <sheetName val="К.рын"/>
      <sheetName val="Сводная смета"/>
      <sheetName val="Землеотвод"/>
      <sheetName val="1"/>
      <sheetName val="РП"/>
      <sheetName val="к.84-к.83"/>
      <sheetName val="СМЕТА проект"/>
      <sheetName val="2002(v2)"/>
      <sheetName val="справ."/>
      <sheetName val="Пояснение "/>
      <sheetName val="93-110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сохранить"/>
      <sheetName val="3.1"/>
      <sheetName val="Коммерческие расходы"/>
      <sheetName val="13.1"/>
      <sheetName val="Лист опроса"/>
      <sheetName val="5ОборРабМест(HP)"/>
      <sheetName val="СметаСводная Колпино"/>
      <sheetName val="HP и оргтехника"/>
      <sheetName val="Лист2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изыскания 2"/>
      <sheetName val="мсн"/>
      <sheetName val="КП к ГК"/>
      <sheetName val="ID"/>
      <sheetName val="Смета 1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Смета2_проект__раб_"/>
      <sheetName val="Зап-3-_СЦБ"/>
      <sheetName val="свод_2"/>
      <sheetName val="Данные_для_расчёта_сметы"/>
      <sheetName val="Смета_1"/>
      <sheetName val="информация"/>
      <sheetName val="смета 2 проект. работы"/>
      <sheetName val="4сд"/>
      <sheetName val="2сд"/>
      <sheetName val="7сд"/>
      <sheetName val="MAIN_PARAMETERS"/>
      <sheetName val="Ачинский НПЗ"/>
      <sheetName val="СС замеч с ответами"/>
      <sheetName val="начало"/>
      <sheetName val="Main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3.1 ТХ"/>
      <sheetName val="ЗП_ЮНГ"/>
      <sheetName val="3.5"/>
      <sheetName val="суб.подряд"/>
      <sheetName val="ПСБ - ОЭ"/>
      <sheetName val="Смета 2"/>
      <sheetName val="Январь"/>
      <sheetName val="ИДвалка"/>
      <sheetName val="СметаСводная 1 оч"/>
      <sheetName val="Итог"/>
      <sheetName val="Вспомогательный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Norm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смета СИД"/>
      <sheetName val="часы"/>
      <sheetName val="ресурсная вед."/>
      <sheetName val="р.Волхов"/>
      <sheetName val="Калплан Кра"/>
      <sheetName val="Материалы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накладная"/>
      <sheetName val="Акт"/>
      <sheetName val="Баланс (Ф1)"/>
      <sheetName val="Смета-Т"/>
      <sheetName val=""/>
      <sheetName val="Смета 3 Гидролог"/>
      <sheetName val="Записка СЦБ"/>
      <sheetName val="свод_3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/>
      <sheetData sheetId="220"/>
      <sheetData sheetId="22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ТИТУЛ"/>
      <sheetName val="6.14"/>
      <sheetName val="ОБЩЕСТВА"/>
      <sheetName val="6.3.1"/>
      <sheetName val="6.20"/>
      <sheetName val="6.4.1"/>
      <sheetName val="ПРОГНОЗ_1"/>
      <sheetName val="Смета"/>
      <sheetName val="Лист1"/>
      <sheetName val="6_11_1  сторонние"/>
      <sheetName val="установки"/>
      <sheetName val="8.14 КР (списание)ОПСТИКР"/>
      <sheetName val="Стр1"/>
      <sheetName val="Список"/>
      <sheetName val="топо"/>
      <sheetName val="Данные для расчёта сметы"/>
      <sheetName val="ПДР"/>
      <sheetName val="см8"/>
      <sheetName val="DATA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вариант"/>
      <sheetName val="Обновление"/>
      <sheetName val="Цена"/>
      <sheetName val="Product"/>
      <sheetName val="6.14_КР"/>
      <sheetName val="Summary"/>
      <sheetName val="свод 2"/>
      <sheetName val="Прилож"/>
      <sheetName val="все"/>
      <sheetName val="Зап-3- СЦБ"/>
      <sheetName val="Табл38-7"/>
      <sheetName val="Кредиты"/>
      <sheetName val="13.1"/>
      <sheetName val="информация"/>
      <sheetName val="Пример расчета"/>
      <sheetName val="СметаСводная Рыб"/>
      <sheetName val="Нормы"/>
      <sheetName val="Текущие цены"/>
      <sheetName val="рабочий"/>
      <sheetName val="окраска"/>
      <sheetName val="отчет эл_эн  2000"/>
      <sheetName val="к.84-к.83"/>
      <sheetName val="Счет-Фактура"/>
      <sheetName val="Коэфф1."/>
      <sheetName val="График"/>
      <sheetName val="ПОДПИСИ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Лист2"/>
      <sheetName val="КП (2)"/>
      <sheetName val="Бюджет"/>
      <sheetName val="Norm"/>
      <sheetName val="sapactivexlhiddensheet"/>
      <sheetName val="свод 3"/>
      <sheetName val="ID"/>
      <sheetName val="СС"/>
      <sheetName val="Opex personnel (Term facs)"/>
      <sheetName val="К.рын"/>
      <sheetName val="Сводная смета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РП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Шкаф"/>
      <sheetName val="Прайс лист"/>
      <sheetName val="1.3"/>
      <sheetName val="ИГ1"/>
      <sheetName val="Землеотвод"/>
      <sheetName val="шаблон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СметаСводная 1 оч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метаСводная павильон"/>
      <sheetName val="93-110"/>
      <sheetName val="Св. смета"/>
      <sheetName val="РБС ИЗМ1"/>
      <sheetName val="СметаСводная снег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таблица руководству"/>
      <sheetName val="Суточная добыча за неделю"/>
      <sheetName val="list"/>
      <sheetName val="Прибыль опл"/>
      <sheetName val="Вспомогательный"/>
      <sheetName val="сохранить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свод1"/>
      <sheetName val="Таблица 4 АСУТП"/>
      <sheetName val="Input"/>
      <sheetName val="Calculation"/>
      <sheetName val="ст ГТМ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2002(v2)"/>
      <sheetName val="справ."/>
      <sheetName val="справ_"/>
      <sheetName val="2002_v2_"/>
      <sheetName val="СметаСводная"/>
      <sheetName val="оборудован"/>
      <sheetName val="Упр"/>
      <sheetName val="Перечень ИУ"/>
      <sheetName val="РН-ПНГ"/>
      <sheetName val="влад-таблица"/>
      <sheetName val="2002(v1)"/>
      <sheetName val="3.1 ТХ"/>
      <sheetName val="ЗП_ЮНГ"/>
      <sheetName val="НМА"/>
      <sheetName val="оператор"/>
      <sheetName val="исх_данные"/>
      <sheetName val="СметаСводная Колпино"/>
      <sheetName val="Подрядчики"/>
      <sheetName val="Январь"/>
      <sheetName val="Итог"/>
      <sheetName val="мсн"/>
      <sheetName val="мат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Хаттон 90.90 Femco"/>
      <sheetName val="ИД1"/>
      <sheetName val="свод общ"/>
      <sheetName val="Смета 5.2. Кусты25,29,31,65"/>
      <sheetName val="смета СИД"/>
      <sheetName val="часы"/>
      <sheetName val="ресурсная вед."/>
      <sheetName val="ИДвалка"/>
      <sheetName val="р.Волхов"/>
      <sheetName val="КП к ГК"/>
      <sheetName val="изыскания 2"/>
      <sheetName val="Калплан Кра"/>
      <sheetName val="Материалы"/>
      <sheetName val="6.11 новый"/>
      <sheetName val="Капитальные затраты"/>
      <sheetName val="13_1"/>
      <sheetName val="накладная"/>
      <sheetName val="Акт"/>
      <sheetName val="1"/>
      <sheetName val="Пояснение "/>
      <sheetName val="3.1"/>
      <sheetName val="Коммерческие расходы"/>
      <sheetName val="RSOILBAL"/>
      <sheetName val="смета 2 проект. работы"/>
      <sheetName val="4сд"/>
      <sheetName val="2сд"/>
      <sheetName val="7сд"/>
      <sheetName val="MAIN_PARAMETERS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Перечень Заказчиков"/>
      <sheetName val="2.2 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Баланс (Ф1)"/>
      <sheetName val="Смета-Т"/>
      <sheetName val=""/>
      <sheetName val="Смета 3 Гидролог"/>
      <sheetName val="Записка СЦБ"/>
      <sheetName val="ИПЦ2002-2004"/>
      <sheetName val="РС 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Общая часть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Расчет курса"/>
      <sheetName val="XLR_NoRangeSheet"/>
      <sheetName val="НЕДЕЛИ"/>
      <sheetName val="GD"/>
      <sheetName val="Source lists"/>
      <sheetName val="Восстановл_Лист37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Хаттон_90_90_Femco"/>
      <sheetName val="1155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Объемы работ по ПВ"/>
      <sheetName val="16"/>
      <sheetName val="Таблица 5"/>
      <sheetName val="Таблица 3"/>
      <sheetName val="1.401.2"/>
      <sheetName val="PO Data"/>
      <sheetName val="Rub"/>
      <sheetName val="ПД"/>
      <sheetName val="РСС_АУ"/>
      <sheetName val="Раб.АУ"/>
      <sheetName val="Коэф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Сводная "/>
      <sheetName val="7.ТХ Сети (кор)"/>
      <sheetName val="Tier 311208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свод_ИИР"/>
      <sheetName val="М_1"/>
      <sheetName val="Акт выбора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№1"/>
      <sheetName val="Сметы за сопровождение"/>
      <sheetName val="СМ_x000b__x0011__x0012__x000c__x0011__x0011__x0011__x0011__x0011__x0011_"/>
      <sheetName val="ᄀᄀᄀᄀᄀᄀᄀᄀᄀᄀᄀᄀᄀᄀᄀᄀᄀ"/>
      <sheetName val="См.3_АСУ"/>
      <sheetName val="Полигон - ИЭИ "/>
      <sheetName val="Ком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эл_химз_2"/>
      <sheetName val="геология_2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Данные_для_расчёта_сметы1"/>
      <sheetName val="Пример_расчета1"/>
      <sheetName val="свод_21"/>
      <sheetName val="Зап-3-_СЦБ1"/>
      <sheetName val="СметаСводная_Рыб1"/>
      <sheetName val="Текущие_цены1"/>
      <sheetName val="отчет_эл_эн__20001"/>
      <sheetName val="к_84-к_831"/>
      <sheetName val="Коэфф1_1"/>
      <sheetName val="6_3"/>
      <sheetName val="6_7"/>
      <sheetName val="6_3_1_3"/>
      <sheetName val="Смета2_проект__раб_1"/>
      <sheetName val="Смета_11"/>
      <sheetName val="Production_and_Spend"/>
      <sheetName val="Прайс_лист1"/>
      <sheetName val="См_1_наруж_водопровод1"/>
      <sheetName val="Разработка_проекта1"/>
      <sheetName val="КП_НовоКов1"/>
      <sheetName val="СметаСводная_1_оч1"/>
      <sheetName val="свод_(2)"/>
      <sheetName val="Калплан_ОИ2_Макм_крестики"/>
      <sheetName val="Св__смета"/>
      <sheetName val="РБС_ИЗМ1"/>
      <sheetName val="Таблица_2"/>
      <sheetName val="ст_ГТМ"/>
      <sheetName val="кп_ГК"/>
      <sheetName val="Справочные_данные"/>
      <sheetName val="суб_подряд1"/>
      <sheetName val="ПСБ_-_ОЭ1"/>
      <sheetName val="смета_СИД"/>
      <sheetName val="ресурсная_вед_"/>
      <sheetName val="КП_к_ГК"/>
      <sheetName val="изыскания_2"/>
      <sheetName val="Калплан_Кра"/>
      <sheetName val="6_11_новый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/>
      <sheetData sheetId="220"/>
      <sheetData sheetId="22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топо"/>
      <sheetName val="топография"/>
      <sheetName val="Journals"/>
      <sheetName val="Данные для расчёта сметы"/>
      <sheetName val="свод 3"/>
      <sheetName val="Восстановл_Лист13"/>
      <sheetName val="Восстановл_Лист15"/>
      <sheetName val="Восстановл_Лист19"/>
      <sheetName val="Восстановл_Лист7"/>
      <sheetName val="Восстановл_Лист5"/>
      <sheetName val="Восстановл_Лист44"/>
      <sheetName val="Восстановл_Лист29"/>
      <sheetName val="Восстановл_Лист6"/>
      <sheetName val="Восстановл_Лист2"/>
      <sheetName val="Восстановл_Лист4"/>
      <sheetName val="Восстановл_Лист8"/>
      <sheetName val="Восстановл_Лист45"/>
      <sheetName val="Восстановл_Лист27"/>
      <sheetName val="Восстановл_Лист9"/>
      <sheetName val="Восстановл_Лист10"/>
      <sheetName val="Восстановл_Лист46"/>
      <sheetName val="Восстановл_Лист28"/>
      <sheetName val="Восстановл_Лист11"/>
      <sheetName val="Восстановл_Лист12"/>
      <sheetName val="Восстановл_Лист47"/>
      <sheetName val="Восстановл_Лист14"/>
      <sheetName val="Восстановл_Лист1"/>
      <sheetName val="Восстановл_Лист18"/>
      <sheetName val="Восстановл_Лист21"/>
      <sheetName val="Восстановл_Лист20"/>
      <sheetName val="Восстановл_Лист49"/>
      <sheetName val="Восстановл_Лист25"/>
      <sheetName val="ПДР"/>
      <sheetName val="Norm"/>
      <sheetName val="все"/>
      <sheetName val="ц_1991"/>
      <sheetName val="ГПК"/>
      <sheetName val="ДКС"/>
      <sheetName val="Етыпур"/>
      <sheetName val="Западн"/>
      <sheetName val="НГКХ"/>
      <sheetName val="ПСП "/>
      <sheetName val="Тобольск"/>
      <sheetName val="УПН"/>
      <sheetName val="Спр_общий"/>
      <sheetName val="Пример расчета"/>
      <sheetName val="свод 2"/>
      <sheetName val="Курсы"/>
      <sheetName val="Упр"/>
      <sheetName val="Сводная смета"/>
      <sheetName val="list"/>
      <sheetName val="ВКЕ"/>
      <sheetName val="СМЕТА проект"/>
      <sheetName val="РП"/>
      <sheetName val="Разработка проекта"/>
      <sheetName val="Main"/>
      <sheetName val="СметаСводная"/>
      <sheetName val="См 1 наруж.водопровод"/>
      <sheetName val="Кл-р SysTel"/>
      <sheetName val="СПРПФ"/>
      <sheetName val="sapactivexlhiddensheet"/>
      <sheetName val="КП Прим (3)"/>
      <sheetName val="1.3"/>
      <sheetName val="Калькуляция_2012"/>
      <sheetName val="СметаСводная Рыб"/>
      <sheetName val="1.2.1-Проект"/>
      <sheetName val="Итог"/>
      <sheetName val="см8"/>
      <sheetName val="свод"/>
      <sheetName val="4"/>
      <sheetName val="Землеотвод"/>
      <sheetName val="КП к снег Рыбинская"/>
      <sheetName val="Лист опроса"/>
      <sheetName val="к.84-к.83"/>
      <sheetName val="Summary"/>
      <sheetName val="Шкаф"/>
      <sheetName val="Коэфф1."/>
      <sheetName val="Прайс лист"/>
      <sheetName val="HP и оргтехника"/>
      <sheetName val="5ОборРабМест(HP)"/>
      <sheetName val="Зап-3- СЦБ"/>
      <sheetName val="ИГ1"/>
      <sheetName val="свод1"/>
      <sheetName val="#ССЫЛКА"/>
      <sheetName val="СметаСводная Колпино"/>
      <sheetName val="СметаСводная павильон"/>
      <sheetName val="сводная"/>
      <sheetName val="НЕДЕЛИ"/>
      <sheetName val="13.1"/>
      <sheetName val="Архив2"/>
      <sheetName val="OCK1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Данные_для_расчёта_сметы"/>
      <sheetName val="свод_3"/>
      <sheetName val="ПСП_"/>
      <sheetName val="Пример_расчета"/>
      <sheetName val="свод_2"/>
      <sheetName val="СМЕТА_проект"/>
      <sheetName val="Сводная_смета"/>
      <sheetName val="Разработка_проекта"/>
      <sheetName val="СМ"/>
      <sheetName val="Раб"/>
      <sheetName val="Ap"/>
      <sheetName val="Раб1"/>
      <sheetName val="Штамп"/>
      <sheetName val="Ан"/>
      <sheetName val="Титул"/>
      <sheetName val="СмДок"/>
      <sheetName val="СостРабПр"/>
      <sheetName val="Огл"/>
      <sheetName val="ПЗ"/>
      <sheetName val="ИсхДан"/>
      <sheetName val="С0"/>
      <sheetName val="Л09-02"/>
      <sheetName val="Л09-03"/>
      <sheetName val="16"/>
      <sheetName val="17"/>
      <sheetName val="18"/>
      <sheetName val="SS(4)"/>
      <sheetName val="SS(5)"/>
      <sheetName val="SS(6)"/>
      <sheetName val="SSS"/>
      <sheetName val="SS(7)"/>
      <sheetName val="SS(8)"/>
      <sheetName val="SS(9)"/>
      <sheetName val="SS(10)"/>
      <sheetName val="SS(11)"/>
      <sheetName val="SS(12)"/>
      <sheetName val="SS(13)"/>
      <sheetName val="SS(14)"/>
      <sheetName val="SS(15)"/>
      <sheetName val="SS(16)"/>
      <sheetName val="SS(17)"/>
      <sheetName val="SS(18)"/>
      <sheetName val="SS(19)"/>
      <sheetName val="SS(20)"/>
      <sheetName val="SS(21)"/>
      <sheetName val="SS(22)"/>
      <sheetName val="SS(23)"/>
      <sheetName val="SS(24)"/>
      <sheetName val="SS(25)"/>
      <sheetName val="SS(26)"/>
      <sheetName val="SS(27)"/>
      <sheetName val="SS(28)"/>
      <sheetName val="SS(29)"/>
      <sheetName val="SS(30)"/>
      <sheetName val="SS(31)"/>
      <sheetName val="SS(32)"/>
      <sheetName val="SS(33)"/>
      <sheetName val="SS(34)"/>
      <sheetName val="SS(35)"/>
      <sheetName val="SS(36)"/>
      <sheetName val="SS(37)"/>
      <sheetName val="SS(38)"/>
      <sheetName val="SS(39)"/>
      <sheetName val="SS(40)"/>
      <sheetName val="SS(41)"/>
      <sheetName val="SS(42)"/>
      <sheetName val="SS(43)"/>
      <sheetName val="SS(44)"/>
      <sheetName val="SS(45)"/>
      <sheetName val="SS(46)"/>
      <sheetName val="SS(47)"/>
      <sheetName val="SS(48)"/>
      <sheetName val="SS(49)"/>
      <sheetName val="SS(50)"/>
      <sheetName val="SS(51)"/>
      <sheetName val="SS(52)"/>
      <sheetName val="SS(53)"/>
      <sheetName val="SS(54)"/>
      <sheetName val="SS(55)"/>
      <sheetName val="SS(56)"/>
      <sheetName val="SS(57)"/>
      <sheetName val="SS(58)"/>
      <sheetName val="SS(59)"/>
      <sheetName val="SS(60)"/>
      <sheetName val="SS(61)"/>
      <sheetName val="SS(62)"/>
      <sheetName val="SS(63)"/>
      <sheetName val="SS(64)"/>
      <sheetName val="SS(65)"/>
      <sheetName val="SS(66)"/>
      <sheetName val="SS(67)"/>
      <sheetName val="SS(68)"/>
      <sheetName val="SS(69)"/>
      <sheetName val="SS(70)"/>
      <sheetName val="SS(71)"/>
      <sheetName val="SS(72)"/>
      <sheetName val="SS(73)"/>
      <sheetName val="SS(74)"/>
      <sheetName val="SS(75)"/>
      <sheetName val="SS(76)"/>
      <sheetName val="SS(77)"/>
      <sheetName val="SS(78)"/>
      <sheetName val="SS(79)"/>
      <sheetName val="SS(80)"/>
      <sheetName val="SS(81)"/>
      <sheetName val="SS(82)"/>
      <sheetName val="SS(83)"/>
      <sheetName val="SS(84)"/>
      <sheetName val="SS(85)"/>
      <sheetName val="SS(86)"/>
      <sheetName val="SS(87)"/>
      <sheetName val="SS(88)"/>
      <sheetName val="SS(89)"/>
      <sheetName val="SS(90)"/>
      <sheetName val="SS(91)"/>
      <sheetName val="SS(92)"/>
      <sheetName val="SS(93)"/>
      <sheetName val="SS(94)"/>
      <sheetName val="SS(95)"/>
      <sheetName val="SS(96)"/>
      <sheetName val="SS(97)"/>
      <sheetName val="SS(98)"/>
      <sheetName val="SS(99)"/>
      <sheetName val="SS(100)"/>
      <sheetName val="SS(101)"/>
      <sheetName val="SS(102)"/>
      <sheetName val="SS(103)"/>
      <sheetName val="SS(104)"/>
      <sheetName val="SS(105)"/>
      <sheetName val="SS(106)"/>
      <sheetName val="SS(107)"/>
      <sheetName val="SS(108)"/>
      <sheetName val="SS(109)"/>
      <sheetName val="SS(110)"/>
      <sheetName val="SS(111)"/>
      <sheetName val="SS(112)"/>
      <sheetName val="SS(113)"/>
      <sheetName val="SS(114)"/>
      <sheetName val="SS(115)"/>
      <sheetName val="SS(116)"/>
      <sheetName val="SS(117)"/>
      <sheetName val="SS(118)"/>
      <sheetName val="SS(119)"/>
      <sheetName val="SS(120)"/>
      <sheetName val="SS(121)"/>
      <sheetName val="SS(122)"/>
      <sheetName val="SS(123)"/>
      <sheetName val="SS(124)"/>
      <sheetName val="SS(125)"/>
      <sheetName val="SS(126)"/>
      <sheetName val="SS(127)"/>
      <sheetName val="SS(128)"/>
      <sheetName val="SS(129)"/>
      <sheetName val="SS(130)"/>
      <sheetName val="SS(131)"/>
      <sheetName val="SS(132)"/>
      <sheetName val="SS(133)"/>
      <sheetName val="SS(134)"/>
      <sheetName val="SS(135)"/>
      <sheetName val="SS(136)"/>
      <sheetName val="SS(137)"/>
      <sheetName val="SS(138)"/>
      <sheetName val="SS(139)"/>
      <sheetName val="SS(140)"/>
      <sheetName val="SS(141)"/>
      <sheetName val="SS(142)"/>
      <sheetName val="SS(143)"/>
      <sheetName val="SS(144)"/>
      <sheetName val="SS(145)"/>
      <sheetName val="SS(146)"/>
      <sheetName val="SS(147)"/>
      <sheetName val="SS(148)"/>
      <sheetName val="SS(149)"/>
      <sheetName val="SS(150)"/>
      <sheetName val="SS(151)"/>
      <sheetName val="SS(152)"/>
      <sheetName val="SS(153)"/>
      <sheetName val="SS(154)"/>
      <sheetName val="SS(155)"/>
      <sheetName val="SS(156)"/>
      <sheetName val="SS(157)"/>
      <sheetName val="SS(158)"/>
      <sheetName val="SS(159)"/>
      <sheetName val="SS(160)"/>
      <sheetName val="SS(161)"/>
      <sheetName val="SS(162)"/>
      <sheetName val="SS(163)"/>
      <sheetName val="SS(164)"/>
      <sheetName val="SS(166)"/>
      <sheetName val="Титул1"/>
      <sheetName val="Титул2"/>
      <sheetName val="Титул3"/>
      <sheetName val="Амур ДОН"/>
      <sheetName val="Opex personnel (Term facs)"/>
      <sheetName val="Лист1"/>
      <sheetName val="КП (2)"/>
      <sheetName val="Calc"/>
      <sheetName val="ПДР ООО &quot;Юкос ФБЦ&quot;"/>
      <sheetName val="Lim"/>
      <sheetName val="Хар_"/>
      <sheetName val="С1_"/>
      <sheetName val="total"/>
      <sheetName val="исходные данные"/>
      <sheetName val="Комплектация"/>
      <sheetName val="трубы"/>
      <sheetName val="расчетные таблицы"/>
      <sheetName val="СМР"/>
      <sheetName val="дороги"/>
      <sheetName val="Лист2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в работу"/>
      <sheetName val="Прибыль опл"/>
      <sheetName val="трансформация1"/>
      <sheetName val="breakdown"/>
      <sheetName val="Destination"/>
      <sheetName val="Таас-Юрях"/>
      <sheetName val="Етыпур-"/>
      <sheetName val="ЗапТарк"/>
      <sheetName val="Приобка"/>
      <sheetName val="ВЖК"/>
      <sheetName val="КП Мак"/>
      <sheetName val="Бюджет"/>
      <sheetName val="х"/>
      <sheetName val="влад-таблица"/>
      <sheetName val="Стр1По"/>
      <sheetName val="Материалы"/>
      <sheetName val="Подрядчики"/>
      <sheetName val="гидрология"/>
      <sheetName val="КП НовоКов"/>
      <sheetName val="Калплан Кра"/>
      <sheetName val="изыскания 2"/>
      <sheetName val="КП к ГК"/>
      <sheetName val="пятилетка"/>
      <sheetName val="мониторинг"/>
      <sheetName val="Параметры"/>
      <sheetName val="кп"/>
      <sheetName val="Кал.план Жукова даты - не надо"/>
      <sheetName val="смета СИД"/>
      <sheetName val="См_1_наруж_водопровод"/>
      <sheetName val="Кл-р_SysTel"/>
      <sheetName val="КП_Прим_(3)"/>
      <sheetName val="1_3"/>
      <sheetName val="СметаСводная_Рыб"/>
      <sheetName val="пр_5_1"/>
      <sheetName val="Стр5"/>
      <sheetName val="Стр6"/>
      <sheetName val="Стр7"/>
      <sheetName val="Стр8а"/>
      <sheetName val="Стр9а"/>
      <sheetName val="Стр8б"/>
      <sheetName val="Стр9б"/>
      <sheetName val="Стр8г"/>
      <sheetName val="Стр9г"/>
      <sheetName val="Стр8и"/>
      <sheetName val="Стр9и"/>
      <sheetName val="Стр14"/>
      <sheetName val="Список"/>
      <sheetName val="Иммакр"/>
      <sheetName val="Данные1кв."/>
      <sheetName val="Данные"/>
      <sheetName val="Стр2По"/>
      <sheetName val="Стр3По"/>
      <sheetName val="Стр4По"/>
      <sheetName val="Стр5По"/>
      <sheetName val="Стр6По(а)"/>
      <sheetName val="Стр6По(б)"/>
      <sheetName val="Стр6По(г)"/>
      <sheetName val="Стр6По(и)"/>
      <sheetName val="Стр7По"/>
      <sheetName val="НДС"/>
      <sheetName val="Коэф КВ"/>
      <sheetName val="EKDEB90"/>
      <sheetName val="Стр1"/>
      <sheetName val="ИД"/>
      <sheetName val="январь"/>
      <sheetName val="База"/>
      <sheetName val="6.52-свод"/>
      <sheetName val="ОБЩЕСТВА"/>
      <sheetName val="План"/>
      <sheetName val="Гр5(о)"/>
      <sheetName val="Справочник"/>
      <sheetName val="Данные1кв_"/>
      <sheetName val="Коэф_КВ"/>
      <sheetName val="6_52-свод"/>
      <sheetName val="Ачинский НПЗ"/>
      <sheetName val="Об-15"/>
      <sheetName val="СС"/>
      <sheetName val="Объемы работ по ПВ"/>
      <sheetName val="мсн"/>
      <sheetName val="Вспомогательный"/>
      <sheetName val="Обновление"/>
      <sheetName val="Цена"/>
      <sheetName val="Product"/>
      <sheetName val="Смета 1свод"/>
      <sheetName val="СметаСводная снег"/>
      <sheetName val="шаблон"/>
      <sheetName val="К.рын"/>
      <sheetName val="Капитальные затраты"/>
      <sheetName val="Свод объем"/>
      <sheetName val="Дополнительные параметры"/>
      <sheetName val="1ПС"/>
      <sheetName val="Приложение 2"/>
      <sheetName val="информация"/>
      <sheetName val="Переменные и константы"/>
      <sheetName val="вариант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к снег Рыбинская"/>
      <sheetName val="Калплан "/>
      <sheetName val="СметаСводная Рыб"/>
      <sheetName val="См1 ТопоГео  (планшеты)"/>
      <sheetName val="Смета2 Инвентариз"/>
      <sheetName val="Смета3 геология"/>
      <sheetName val="смета4  Дор.работы "/>
      <sheetName val="Смета5 - Сети"/>
      <sheetName val="См6 Расчет Трансп.схемы"/>
      <sheetName val="Смета6а технология"/>
      <sheetName val="См7 ГО и ЧС"/>
      <sheetName val="см8 экспресс-оценка"/>
      <sheetName val="КП_к_снег_Рыбинская"/>
      <sheetName val="Калплан_"/>
      <sheetName val="СметаСводная_Рыб"/>
      <sheetName val="См1_ТопоГео__(планшеты)"/>
      <sheetName val="Смета2_Инвентариз"/>
      <sheetName val="Смета3_геология"/>
      <sheetName val="смета4__Дор_работы_"/>
      <sheetName val="Смета5_-_Сети"/>
      <sheetName val="См6_Расчет_Трансп_схемы"/>
      <sheetName val="Смета6а_технология"/>
      <sheetName val="См7_ГО_и_ЧС"/>
      <sheetName val="см8_экспресс-оценка"/>
      <sheetName val="Смета"/>
      <sheetName val="топография"/>
      <sheetName val="топо"/>
      <sheetName val="свод 3"/>
      <sheetName val="1.3"/>
      <sheetName val="ц_1991"/>
      <sheetName val="информация"/>
      <sheetName val="Данные для расчёта сметы"/>
      <sheetName val="свод 2"/>
      <sheetName val="Землеотвод"/>
      <sheetName val="Упр"/>
      <sheetName val="См 1 наруж.водопровод"/>
      <sheetName val="СметаСводная павильон"/>
      <sheetName val="свод"/>
      <sheetName val="НМА"/>
      <sheetName val="сводная"/>
      <sheetName val="шаблон"/>
      <sheetName val="OCK1"/>
      <sheetName val="пятилетка"/>
      <sheetName val="мониторинг"/>
      <sheetName val="Дополнительные параметры"/>
      <sheetName val="total"/>
      <sheetName val="Комплектация"/>
      <sheetName val="трубы"/>
      <sheetName val="СМР"/>
      <sheetName val="дороги"/>
      <sheetName val="р.Волхов"/>
      <sheetName val="ПДР"/>
      <sheetName val="изыскания 2"/>
      <sheetName val="ИД"/>
      <sheetName val="sapactivexlhiddensheet"/>
      <sheetName val="Калплан Кра"/>
      <sheetName val="свод1"/>
      <sheetName val="Пример расчета"/>
      <sheetName val="Б.Сатка"/>
      <sheetName val="Исполнение по оборуд_"/>
      <sheetName val="исходные данные"/>
      <sheetName val="расчетные таблицы"/>
      <sheetName val="Лист1"/>
    </sheetNames>
    <sheetDataSet>
      <sheetData sheetId="0" refreshError="1"/>
      <sheetData sheetId="1" refreshError="1"/>
      <sheetData sheetId="2" refreshError="1">
        <row r="9">
          <cell r="C9" t="str">
            <v>Предпроектные проработки по объекту "Снегоплавильная камера по адресу: Фрунзенский район, ул.Рыбинская, д.2"</v>
          </cell>
        </row>
        <row r="13">
          <cell r="C13" t="str">
            <v>СПб ГУ "Дирекция транспортного строительства"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СметаСводная Рыб"/>
      <sheetName val="Коэфф1."/>
      <sheetName val="Смета"/>
      <sheetName val="3.5"/>
      <sheetName val="СметаСводная"/>
      <sheetName val="свод1"/>
      <sheetName val="свод"/>
      <sheetName val="информация"/>
      <sheetName val="топо"/>
      <sheetName val="Данные для расчёта сметы"/>
      <sheetName val="К.рын"/>
      <sheetName val="Сводная смета"/>
      <sheetName val="ц_1991"/>
      <sheetName val="Упр"/>
      <sheetName val="шаблон"/>
      <sheetName val="1.3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к снег Рыбинская"/>
      <sheetName val="Калплан "/>
      <sheetName val="СметаСводная Рыб"/>
      <sheetName val="См1 ТопоГео  (планшеты)"/>
      <sheetName val="Смета2 Инвентариз"/>
      <sheetName val="Смета3 геология"/>
      <sheetName val="смета4  Дор.работы "/>
      <sheetName val="Смета5 - Сети"/>
      <sheetName val="См6 Расчет Трансп.схемы"/>
      <sheetName val="Смета6а технология"/>
      <sheetName val="См7 ГО и ЧС"/>
      <sheetName val="см8 экспресс-оценка"/>
      <sheetName val="Смета"/>
      <sheetName val="КП_к_снег_Рыбинская"/>
      <sheetName val="Калплан_"/>
      <sheetName val="СметаСводная_Рыб"/>
      <sheetName val="См1_ТопоГео__(планшеты)"/>
      <sheetName val="Смета2_Инвентариз"/>
      <sheetName val="Смета3_геология"/>
      <sheetName val="смета4__Дор_работы_"/>
      <sheetName val="Смета5_-_Сети"/>
      <sheetName val="См6_Расчет_Трансп_схемы"/>
      <sheetName val="Смета6а_технология"/>
      <sheetName val="См7_ГО_и_ЧС"/>
      <sheetName val="см8_экспресс-оценка"/>
      <sheetName val="топография"/>
      <sheetName val="См 1 наруж.водопровод"/>
      <sheetName val="1.3"/>
      <sheetName val="Упр"/>
      <sheetName val="Данные для расчёта сметы"/>
      <sheetName val="СметаСводная павильон"/>
      <sheetName val="топо"/>
      <sheetName val="НМА"/>
      <sheetName val="свод"/>
      <sheetName val="Землеотвод"/>
      <sheetName val="сводная"/>
      <sheetName val="sapactivexlhiddensheet"/>
      <sheetName val="OCK1"/>
      <sheetName val="Калплан Кра"/>
      <sheetName val="свод1"/>
      <sheetName val="ц_1991"/>
      <sheetName val="Пример расчета"/>
      <sheetName val="свод 3"/>
      <sheetName val="информация"/>
      <sheetName val="свод 2"/>
      <sheetName val="ПДР"/>
      <sheetName val="мсн"/>
      <sheetName val="Ачинский НПЗ"/>
      <sheetName val="изыскания 2"/>
      <sheetName val="исходные данные"/>
      <sheetName val="расчетные таблицы"/>
      <sheetName val="шаблон"/>
      <sheetName val="пятилетка"/>
      <sheetName val="мониторинг"/>
      <sheetName val="Дополнительные параметры"/>
      <sheetName val="ИД"/>
      <sheetName val="Шкаф"/>
      <sheetName val="Коэфф1."/>
      <sheetName val="Прайс лист"/>
      <sheetName val="Summary"/>
      <sheetName val="р.Волхов"/>
      <sheetName val="СметаСводная Колпино"/>
      <sheetName val="СметаСводная"/>
      <sheetName val="К.рын"/>
      <sheetName val="Сводная смета"/>
      <sheetName val="Геология"/>
      <sheetName val="Геофизика"/>
      <sheetName val="СС"/>
      <sheetName val="КП к ГК"/>
    </sheetNames>
    <sheetDataSet>
      <sheetData sheetId="0"/>
      <sheetData sheetId="1"/>
      <sheetData sheetId="2">
        <row r="9">
          <cell r="C9" t="str">
            <v>Предпроектные проработки по объекту "Снегоплавильная камера по адресу: Фрунзенский район, ул.Рыбинская, д.2"</v>
          </cell>
        </row>
        <row r="13">
          <cell r="C13" t="str">
            <v>СПб ГУ "Дирекция транспортного строительства"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/>
      <sheetData sheetId="41" refreshError="1"/>
      <sheetData sheetId="42"/>
      <sheetData sheetId="43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 2"/>
      <sheetName val="сид2"/>
      <sheetName val="изыскания 2"/>
      <sheetName val="экол из "/>
      <sheetName val="экол из"/>
      <sheetName val="экон из2"/>
      <sheetName val="дор2"/>
      <sheetName val="иск соор4"/>
      <sheetName val="трот2"/>
      <sheetName val="маф"/>
      <sheetName val="нар осв2"/>
      <sheetName val="канал2"/>
      <sheetName val="электроснаб"/>
      <sheetName val="орг_движ2"/>
      <sheetName val="внт1"/>
      <sheetName val="ГОЧС2"/>
      <sheetName val="оос2"/>
      <sheetName val="бл-во2"/>
      <sheetName val="тэч2"/>
      <sheetName val="конкурсн2"/>
      <sheetName val="экран2"/>
      <sheetName val="пер ком1"/>
      <sheetName val="арх из"/>
      <sheetName val="экон об"/>
      <sheetName val="изъят зем уч"/>
      <sheetName val="сод дор"/>
      <sheetName val="детализация"/>
      <sheetName val="авт надз"/>
      <sheetName val="См3 СЦБ-зап"/>
      <sheetName val="свод_2"/>
      <sheetName val="изыскания_2"/>
      <sheetName val="экол_из_"/>
      <sheetName val="экол_из"/>
      <sheetName val="экон_из2"/>
      <sheetName val="иск_соор4"/>
      <sheetName val="нар_осв2"/>
      <sheetName val="пер_ком1"/>
      <sheetName val="арх_из"/>
      <sheetName val="экон_об"/>
      <sheetName val="изъят_зем_уч"/>
      <sheetName val="сод_дор"/>
      <sheetName val="авт_надз"/>
      <sheetName val="Зап-3- СЦБ"/>
      <sheetName val="Смета"/>
      <sheetName val="СметаСводная Рыб"/>
      <sheetName val="Переменные и константы"/>
      <sheetName val="топография"/>
      <sheetName val="СметаСводная"/>
      <sheetName val="КП к снег Рыбинская"/>
      <sheetName val="1.3"/>
      <sheetName val="СметаСводная Колпино"/>
      <sheetName val="мсн"/>
      <sheetName val="К"/>
      <sheetName val="Данные для расчёта сметы"/>
      <sheetName val="Смета-Т"/>
      <sheetName val="оператор"/>
      <sheetName val="исх_данные"/>
      <sheetName val="D"/>
      <sheetName val="OCK1"/>
      <sheetName val="Землеотвод"/>
      <sheetName val="ИГ1"/>
      <sheetName val="ПДР"/>
      <sheetName val="исходные данные"/>
      <sheetName val="расчетные таблицы"/>
      <sheetName val="total"/>
      <sheetName val="Комплектация"/>
      <sheetName val="трубы"/>
      <sheetName val="СМР"/>
      <sheetName val="дороги"/>
      <sheetName val="топо"/>
      <sheetName val="свод 3"/>
      <sheetName val="свод"/>
      <sheetName val="р.Волхов"/>
      <sheetName val="Пример расчета"/>
      <sheetName val="Калплан Кра"/>
      <sheetName val="sapactivexlhiddensheet"/>
      <sheetName val="Общая часть"/>
      <sheetName val="Сводная"/>
      <sheetName val="См 1 наруж.водопровод"/>
      <sheetName val="ст ГТМ"/>
      <sheetName val="Шкаф"/>
      <sheetName val="Коэфф1."/>
      <sheetName val="Прайс лист"/>
      <sheetName val="Лист2"/>
      <sheetName val="шаблон"/>
      <sheetName val="информация"/>
      <sheetName val="Справочные данные"/>
      <sheetName val="Смета 1свод"/>
      <sheetName val="ИД"/>
      <sheetName val="Амур ДОН"/>
      <sheetName val="Лист1"/>
      <sheetName val="Ачинский НПЗ"/>
      <sheetName val="КР РП Мост 50-летия"/>
      <sheetName val="3труба (П)"/>
      <sheetName val="Сводная смета"/>
    </sheetNames>
    <sheetDataSet>
      <sheetData sheetId="0">
        <row r="7">
          <cell r="A7" t="str">
            <v>Наименование  строительства, стадии проектирования:
Выполнение работ по  "Разработке рабочего проекта капитального ремонта моста им. 50-летия Октября в г.Пскове"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к ГК"/>
      <sheetName val="Калплан Вер"/>
      <sheetName val="СметаСводная Колпино"/>
      <sheetName val="СмТопоГео  (планшеты)"/>
      <sheetName val="Смета2 "/>
      <sheetName val="См эколог изыск.Вит"/>
      <sheetName val="Смета геология Вит"/>
      <sheetName val="Смета 5 ОВОС"/>
      <sheetName val="смета6  Дор.работыКолпино"/>
      <sheetName val="Смета7 - СетиКолпино"/>
      <sheetName val="См8 Расчет Трансп.схемы"/>
      <sheetName val="Смета8а технология"/>
      <sheetName val="См9 ГО и ЧС"/>
      <sheetName val="см10 экспресс-оценка"/>
      <sheetName val="свод 2"/>
      <sheetName val="КП_к_ГК"/>
      <sheetName val="Калплан_Вер"/>
      <sheetName val="СметаСводная_Колпино"/>
      <sheetName val="СмТопоГео__(планшеты)"/>
      <sheetName val="Смета2_"/>
      <sheetName val="См_эколог_изыск_Вит"/>
      <sheetName val="Смета_геология_Вит"/>
      <sheetName val="Смета_5_ОВОС"/>
      <sheetName val="смета6__Дор_работыКолпино"/>
      <sheetName val="Смета7_-_СетиКолпино"/>
      <sheetName val="См8_Расчет_Трансп_схемы"/>
      <sheetName val="Смета8а_технология"/>
      <sheetName val="См9_ГО_и_ЧС"/>
      <sheetName val="см10_экспресс-оценка"/>
      <sheetName val="См3 СЦБ-зап"/>
      <sheetName val="Ачинский НПЗ"/>
      <sheetName val="СметаСводная"/>
      <sheetName val="топография"/>
      <sheetName val="Данные для расчёта сметы"/>
      <sheetName val="Зап-3- СЦБ"/>
      <sheetName val="См 1 наруж.водопровод"/>
      <sheetName val="Переменные и константы"/>
      <sheetName val="СметаСводная Рыб"/>
      <sheetName val="Смета"/>
      <sheetName val="ИГ1"/>
      <sheetName val="изыскания 2"/>
      <sheetName val="мсн"/>
      <sheetName val="информация"/>
      <sheetName val="Смета 1свод"/>
      <sheetName val="К"/>
      <sheetName val="исх.данные"/>
      <sheetName val="CENTR"/>
      <sheetName val="оператор"/>
      <sheetName val="Землеотвод"/>
      <sheetName val="Смета-Т"/>
      <sheetName val="КП к снег Рыбинская"/>
      <sheetName val="р.Волхов"/>
      <sheetName val="Калплан Кра"/>
      <sheetName val="1.3"/>
      <sheetName val="гидрология"/>
      <sheetName val="OCK1"/>
      <sheetName val="Цена"/>
      <sheetName val="Лист1"/>
      <sheetName val="Обновление"/>
      <sheetName val="График"/>
      <sheetName val="ЛС_РЕС"/>
      <sheetName val="Записка СЦБ"/>
      <sheetName val="КП Прим (3)"/>
      <sheetName val="3труба (П)"/>
      <sheetName val="Summary"/>
      <sheetName val="sapactivexlhiddensheet"/>
      <sheetName val="Параметры"/>
      <sheetName val="Дог цена"/>
      <sheetName val="Справка"/>
      <sheetName val="пятилетка"/>
      <sheetName val="мониторинг"/>
      <sheetName val=""/>
      <sheetName val="Геодезия-1.1"/>
      <sheetName val="Сводная смета"/>
      <sheetName val="СМЕТА проект"/>
      <sheetName val="Коэфф1."/>
    </sheetNames>
    <sheetDataSet>
      <sheetData sheetId="0"/>
      <sheetData sheetId="1"/>
      <sheetData sheetId="2">
        <row r="5">
          <cell r="C5" t="str">
            <v>Предпроектные проработки по объекту "Снегоприемный пункт  по адресу: Витебская Сортировочная ул.,участок 1 (южнее дома №34, литера Ж, по Витебской Сортировочной ул.)"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ена"/>
      <sheetName val="Product"/>
      <sheetName val="Обновление"/>
      <sheetName val="Лист1"/>
      <sheetName val="Книга1"/>
      <sheetName val="Суточная"/>
      <sheetName val="График"/>
      <sheetName val="Коэфф1."/>
      <sheetName val="Зап-3- СЦБ"/>
      <sheetName val="Смета"/>
      <sheetName val="Смета2 проект. раб."/>
      <sheetName val="смета 2 проект. работы"/>
      <sheetName val="Кредиты"/>
      <sheetName val="топография"/>
      <sheetName val="Шкаф"/>
      <sheetName val="Прайс лист"/>
      <sheetName val="1.2 геол"/>
      <sheetName val="5 П"/>
      <sheetName val="3 акт П"/>
      <sheetName val="1.1 геод"/>
      <sheetName val="MAIN_PARAMETERS"/>
      <sheetName val="4сд"/>
      <sheetName val="2сд"/>
      <sheetName val="7сд"/>
      <sheetName val="медведицкая"/>
      <sheetName val="медведицкая (2)"/>
      <sheetName val="Сумма прописью"/>
      <sheetName val="132-155"/>
      <sheetName val="зай"/>
      <sheetName val="сводная рд"/>
      <sheetName val="волгард"/>
      <sheetName val="706-793вл"/>
      <sheetName val="626-706вл"/>
      <sheetName val="прим-рд"/>
      <sheetName val="нпс2рд"/>
      <sheetName val="нпс3рд "/>
      <sheetName val="нпс кириши рд"/>
      <sheetName val="73-94рд"/>
      <sheetName val="538-626"/>
      <sheetName val="515-538рд"/>
      <sheetName val="дружба"/>
      <sheetName val="яросл2"/>
      <sheetName val="155-253"/>
      <sheetName val="обследование"/>
      <sheetName val="новгород"/>
      <sheetName val="515-538"/>
      <sheetName val="НПС-2"/>
      <sheetName val="НПС-3 "/>
      <sheetName val="которосль"/>
      <sheetName val="улейма"/>
      <sheetName val="ярославль"/>
      <sheetName val="уфа"/>
      <sheetName val="#ССЫЛКА"/>
      <sheetName val="Лист2"/>
      <sheetName val="Лист3"/>
      <sheetName val="Смета 1"/>
      <sheetName val="Коэф"/>
      <sheetName val="DMTR_BP_03"/>
      <sheetName val="вариант"/>
      <sheetName val="ПДР"/>
      <sheetName val="Calc"/>
      <sheetName val="ID"/>
      <sheetName val="РП"/>
      <sheetName val="Таблица 2"/>
      <sheetName val="Таблица 3"/>
      <sheetName val="К.рын"/>
      <sheetName val="СС"/>
      <sheetName val="информация"/>
      <sheetName val="Summary"/>
      <sheetName val="Данные для расчёта сметы"/>
      <sheetName val="ПОДПИСИ"/>
      <sheetName val="медведицкая_(2)"/>
      <sheetName val="Сумма_прописью"/>
      <sheetName val="сводная_рд"/>
      <sheetName val="нпс3рд_"/>
      <sheetName val="нпс_кириши_рд"/>
      <sheetName val="НПС-3_"/>
      <sheetName val="Список прогонов за месяц"/>
      <sheetName val="1.1"/>
      <sheetName val="свод"/>
      <sheetName val="93-110"/>
      <sheetName val="Сводная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20"/>
      <sheetName val="Восстановл_Лист49"/>
      <sheetName val="Восстановл_Лист21"/>
      <sheetName val="Расчет зарплаты"/>
      <sheetName val="Табл38-7"/>
      <sheetName val="ЭХЗ"/>
      <sheetName val="№5 СУБ Инж защ"/>
      <sheetName val="13.1"/>
      <sheetName val="Харьяга-индига(ПР-Трасса+реки)"/>
      <sheetName val="к.84-к.83"/>
      <sheetName val="свод 2"/>
      <sheetName val="HP и оргтехника"/>
      <sheetName val="свод 3"/>
      <sheetName val="СметаСводная Колпино"/>
      <sheetName val="СметаСводная"/>
      <sheetName val="См3 СЦБ-зап"/>
      <sheetName val="ИГ1"/>
      <sheetName val="СметаСводная снег"/>
      <sheetName val="см8"/>
      <sheetName val="Смета 7"/>
      <sheetName val="Смета 1свод"/>
      <sheetName val="шаблон"/>
      <sheetName val="Tabelle3"/>
      <sheetName val="Ф-1"/>
      <sheetName val="Справочники"/>
      <sheetName val="Разработка проекта"/>
      <sheetName val="RSOILBAL"/>
      <sheetName val="1"/>
      <sheetName val="Титул1"/>
      <sheetName val="Титул2"/>
      <sheetName val="Титул3"/>
      <sheetName val="Упр"/>
      <sheetName val="Итог Лена"/>
      <sheetName val="Итого М. (2)"/>
      <sheetName val="условия"/>
      <sheetName val="Итог Антиснег11.01"/>
      <sheetName val="Входные параметрыВНГДУ"/>
      <sheetName val="SakhNIPI5"/>
      <sheetName val="ПИР"/>
      <sheetName val="эл.химз."/>
      <sheetName val="гидрология"/>
      <sheetName val="Амур ДОН"/>
      <sheetName val="топо"/>
      <sheetName val="Лист опроса"/>
      <sheetName val="прод_зап8 (2)"/>
      <sheetName val="540"/>
      <sheetName val="853 (корр) (2)"/>
      <sheetName val="Объемы работ по ПВ"/>
      <sheetName val="Прил 6.51-Упр рас"/>
      <sheetName val=""/>
      <sheetName val="Материалы"/>
      <sheetName val="6_11_1  сторонние"/>
      <sheetName val="Восстановл_Лист12"/>
      <sheetName val="Восстановл_Лист18"/>
      <sheetName val="Восстановл_Лист14"/>
      <sheetName val="Восстановл_Лист16"/>
      <sheetName val="Восстановл_Лист5"/>
      <sheetName val="Восстановл_Лист13"/>
      <sheetName val="Восстановл_Лист19"/>
      <sheetName val="Восстановл_Лист7"/>
      <sheetName val="Восстановл_Лист15"/>
      <sheetName val="Восстановл_Лист17"/>
      <sheetName val="Ли啁䉓C"/>
      <sheetName val="БАЛАНС"/>
      <sheetName val="Documents and Settings\Halilova"/>
      <sheetName val="ТИТУЛ"/>
      <sheetName val="ОБЩЕСТВА"/>
      <sheetName val="Приморск БДС"/>
      <sheetName val="ААС М.Вешак (259,8)_x0000__x0000_İŹ_x0000__x0004__x0000__x0000__x0000__x0000__x0000__x0000_"/>
      <sheetName val="ААС М.Вешак (259,8)??İŹ?_x0004_??????"/>
      <sheetName val="Проверка и настройка параметров"/>
      <sheetName val="AccountingQtyTotal"/>
      <sheetName val="Пример расчета"/>
      <sheetName val="SP173И1"/>
      <sheetName val="SP173И2"/>
      <sheetName val="SP173И3"/>
      <sheetName val="SP353СИ1"/>
      <sheetName val="SP353СИ2"/>
      <sheetName val="SP353ЦИ1"/>
      <sheetName val="SP353ЦИ2"/>
      <sheetName val="ПДР ООО &quot;Юкос ФБЦ&quot;"/>
      <sheetName val="начало"/>
      <sheetName val="2.2 "/>
      <sheetName val="1.1."/>
      <sheetName val="СметаСводная Рыб"/>
      <sheetName val="СметаСводная павильон"/>
      <sheetName val="СЦПР-90-38"/>
      <sheetName val="Исх. данные"/>
      <sheetName val="sapactivexlhiddensheet"/>
      <sheetName val="5ОборРабМест(HP)"/>
      <sheetName val="Свод стоимость"/>
      <sheetName val="Свод объем"/>
      <sheetName val="Приложение 2"/>
      <sheetName val="СМЕТА проект"/>
      <sheetName val="КП с изм.2"/>
      <sheetName val="КП"/>
      <sheetName val="СметаСводная 1 оч"/>
      <sheetName val="х"/>
      <sheetName val="Сводная "/>
      <sheetName val="См. 2.1"/>
      <sheetName val="См. 3.1"/>
      <sheetName val="См.1.19"/>
      <sheetName val="См. 1.21"/>
      <sheetName val="См. 1.23"/>
      <sheetName val="См. 1.25"/>
      <sheetName val="См. 2.2"/>
      <sheetName val="См. 3.2"/>
      <sheetName val="См. 1.20"/>
      <sheetName val="См. 1.22"/>
      <sheetName val="См. 1.24"/>
      <sheetName val="См. 1.26"/>
      <sheetName val="Lim"/>
      <sheetName val="Хар_"/>
      <sheetName val="С1_"/>
      <sheetName val="Ачинский НПЗ"/>
      <sheetName val="Бюджет"/>
      <sheetName val="Data"/>
      <sheetName val="ВЛ-10"/>
      <sheetName val="Norm"/>
      <sheetName val="КП (2)"/>
      <sheetName val="OCK1"/>
      <sheetName val="изыскания 2"/>
      <sheetName val="КП к ГК"/>
      <sheetName val="Калплан ОИ2 Макм крестики"/>
      <sheetName val="часы"/>
      <sheetName val="в работу"/>
      <sheetName val="Землеотвод"/>
      <sheetName val="свод (2)"/>
      <sheetName val="КП НовоКов"/>
      <sheetName val="р.Волхов"/>
      <sheetName val="свод общ"/>
      <sheetName val="BAC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/>
      <sheetData sheetId="42" refreshError="1"/>
      <sheetData sheetId="43"/>
      <sheetData sheetId="44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СметаСводная Колпино"/>
      <sheetName val="Смета"/>
      <sheetName val="Ачинский НПЗ"/>
      <sheetName val="D"/>
      <sheetName val="свод 2"/>
      <sheetName val="Данные для расчёта сметы"/>
      <sheetName val="ст ГТМ"/>
      <sheetName val="4"/>
      <sheetName val="свод1"/>
      <sheetName val="справка"/>
      <sheetName val="К"/>
      <sheetName val="Лист1"/>
      <sheetName val="Обновление"/>
      <sheetName val="Цена"/>
      <sheetName val="Product"/>
      <sheetName val="Summary"/>
      <sheetName val="ЭХЗ"/>
      <sheetName val="РасчетКомандир1"/>
      <sheetName val="РасчетКомандир2"/>
      <sheetName val="Коэфф"/>
      <sheetName val="Смета2 проект. раб."/>
      <sheetName val="Зап-3- СЦБ"/>
      <sheetName val="График"/>
      <sheetName val="Счет-Фактура"/>
      <sheetName val="Кредиты"/>
      <sheetName val="Суточная"/>
      <sheetName val="ПДР"/>
      <sheetName val="вариант"/>
      <sheetName val="Табл38-7"/>
      <sheetName val="данные"/>
      <sheetName val="СС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топо"/>
      <sheetName val="DATA"/>
      <sheetName val="Списки"/>
      <sheetName val="6.14_КР"/>
      <sheetName val="см8"/>
      <sheetName val="Прилож"/>
      <sheetName val="Пример расчета"/>
      <sheetName val="СметаСводная Рыб"/>
      <sheetName val="все"/>
      <sheetName val="Нормы"/>
      <sheetName val="sapactivexlhiddensheet"/>
      <sheetName val="OCK1"/>
      <sheetName val="Шкаф"/>
      <sheetName val="Коэфф1."/>
      <sheetName val="Прайс лист"/>
      <sheetName val="1.3"/>
      <sheetName val="ИГ1"/>
      <sheetName val="К.рын"/>
      <sheetName val="Сводная смета"/>
      <sheetName val="Землеотвод"/>
      <sheetName val="1"/>
      <sheetName val="РП"/>
      <sheetName val="к.84-к.83"/>
      <sheetName val="СМЕТА проект"/>
      <sheetName val="2002(v2)"/>
      <sheetName val="справ."/>
      <sheetName val="Пояснение "/>
      <sheetName val="93-110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сохранить"/>
      <sheetName val="3.1"/>
      <sheetName val="Коммерческие расходы"/>
      <sheetName val="13.1"/>
      <sheetName val="исходные данные"/>
      <sheetName val="расчетные таблицы"/>
      <sheetName val="Лист опроса"/>
      <sheetName val="5ОборРабМест(HP)"/>
      <sheetName val="HP и оргтехника"/>
      <sheetName val="Лист2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2002_v2_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смета 2 проект. работы"/>
      <sheetName val="Хар_"/>
      <sheetName val="С1_"/>
      <sheetName val="СтрЗапасов (2)"/>
      <sheetName val="Norm"/>
      <sheetName val="НМ расчеты"/>
      <sheetName val="свод 3"/>
      <sheetName val="Переменные и константы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Вспомогательный"/>
      <sheetName val="Calc"/>
      <sheetName val="ID"/>
      <sheetName val="Смета 1"/>
      <sheetName val="История"/>
      <sheetName val="Р1"/>
      <sheetName val="Параметры_i"/>
      <sheetName val="Таблица 2"/>
      <sheetName val="информация"/>
      <sheetName val="Текущие цены"/>
      <sheetName val="рабочий"/>
      <sheetName val="окраска"/>
      <sheetName val="отчет эл_эн  2000"/>
      <sheetName val="суб.подряд"/>
      <sheetName val="ПСБ - ОЭ"/>
      <sheetName val="См3 СЦБ-зап"/>
      <sheetName val="ИД"/>
      <sheetName val="СметаСводная 1 оч"/>
      <sheetName val="Итог"/>
      <sheetName val="3.1 ТХ"/>
      <sheetName val="ЗП_ЮНГ"/>
      <sheetName val="РН-ПНГ"/>
      <sheetName val="СС замеч с ответами"/>
      <sheetName val="total"/>
      <sheetName val="Комплектация"/>
      <sheetName val="трубы"/>
      <sheetName val="СМР"/>
      <sheetName val="дороги"/>
      <sheetName val="начало"/>
      <sheetName val="Main"/>
      <sheetName val="УП _2004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в работу"/>
      <sheetName val="1ПС"/>
      <sheetName val="20_Кредиты краткосрочные"/>
      <sheetName val="№5 СУБ Инж защ"/>
      <sheetName val="Амур ДОН"/>
      <sheetName val="3.5"/>
      <sheetName val="Смета 2"/>
      <sheetName val="Январь"/>
      <sheetName val="ИДвалка"/>
      <sheetName val="ц_199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Лист3"/>
      <sheetName val="часы"/>
      <sheetName val="АЧ"/>
      <sheetName val="кп"/>
      <sheetName val="Общая часть"/>
      <sheetName val="Табл.5"/>
      <sheetName val="Табл.2"/>
      <sheetName val="Исх.данные"/>
      <sheetName val="Input"/>
      <sheetName val="Calculation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НГХК"/>
      <sheetName val="КП к снег Рыбинская"/>
      <sheetName val="АУП"/>
      <sheetName val="CENTR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кп ГК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2.2 "/>
      <sheetName val="Расчет курса"/>
      <sheetName val="XLR_NoRangeSheet"/>
      <sheetName val="НЕДЕЛИ"/>
      <sheetName val="GD"/>
      <sheetName val="мсн"/>
      <sheetName val="влад-таблица"/>
      <sheetName val="2002(v1)"/>
      <sheetName val="КП к ГК"/>
      <sheetName val="Баланс (Ф1)"/>
      <sheetName val="ПОДПИСИ"/>
      <sheetName val="РАСЧЕТ"/>
      <sheetName val="КП (2)"/>
      <sheetName val="Бюджет"/>
      <sheetName val="Перечень Заказчиков"/>
      <sheetName val="Б.Сатка"/>
      <sheetName val="изыскания 2"/>
      <sheetName val="свод (2)"/>
      <sheetName val="Калплан ОИ2 Макм крестики"/>
      <sheetName val="Смета терзем"/>
      <sheetName val="ресурсная вед."/>
      <sheetName val="смета СИД"/>
      <sheetName val="р.Волхов"/>
      <sheetName val="СП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Opex personnel (Term facs)"/>
      <sheetName val="Капитальные затраты"/>
      <sheetName val="трансформация1"/>
      <sheetName val="Destination"/>
      <sheetName val="breakdown"/>
      <sheetName val="EKDEB90"/>
      <sheetName val="Калплан Кра"/>
      <sheetName val="Коэф КВ"/>
      <sheetName val="кп (3)"/>
      <sheetName val="Смета2_проект__раб_"/>
      <sheetName val="Смета_1"/>
      <sheetName val="13_1"/>
      <sheetName val=""/>
      <sheetName val="Подрядчики"/>
      <sheetName val="мат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ятилетка"/>
      <sheetName val="мониторинг"/>
      <sheetName val="Св. смета"/>
      <sheetName val="РБС ИЗМ1"/>
      <sheetName val="Справочные данные"/>
      <sheetName val="суб_подряд"/>
      <sheetName val="ПСБ_-_ОЭ"/>
      <sheetName val="Материалы"/>
      <sheetName val="6.11 новый"/>
      <sheetName val="Кал.план Жукова даты - не надо"/>
      <sheetName val="матер."/>
      <sheetName val="КП Прим (3)"/>
      <sheetName val="фонтан разбитый2"/>
      <sheetName val="накладная"/>
      <sheetName val="Акт"/>
      <sheetName val="Смета-Т"/>
      <sheetName val="Смета 3 Гидролог"/>
      <sheetName val="Записка СЦБ"/>
      <sheetName val="РС 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Акт выбора"/>
      <sheetName val="1155"/>
      <sheetName val="выборка на22 июня"/>
      <sheetName val="HP_и_оргтехника"/>
      <sheetName val="СМЕТА_проект"/>
      <sheetName val="Лист_опроса"/>
      <sheetName val="SakhNIPI5"/>
      <sheetName val="ПИР"/>
      <sheetName val="ОПС"/>
      <sheetName val="СметаСводная_снег"/>
      <sheetName val="Хаттон_90_90_Femco"/>
      <sheetName val="свод_общ"/>
      <sheetName val="таблица_руководству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/>
      <sheetData sheetId="164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справка"/>
      <sheetName val="суб.подряд"/>
      <sheetName val="ПСБ - ОЭ"/>
      <sheetName val="СметаСводная Колпино"/>
      <sheetName val="свод 2"/>
      <sheetName val="Смета"/>
      <sheetName val="См3 СЦБ-зап"/>
      <sheetName val="СметаСводная"/>
      <sheetName val="свод 3"/>
      <sheetName val="ПДР"/>
      <sheetName val="ИГ1"/>
      <sheetName val="ИД"/>
      <sheetName val="Ачинский НПЗ"/>
      <sheetName val="Данные для расчёта сметы"/>
      <sheetName val="КП к ГК"/>
      <sheetName val="изыскания 2"/>
      <sheetName val="Калплан Кра"/>
      <sheetName val="Землеотвод"/>
      <sheetName val="р.Волхов"/>
      <sheetName val="мсн"/>
      <sheetName val="sapactivexlhiddensheet"/>
      <sheetName val="Коэф КВ"/>
      <sheetName val="Упр"/>
      <sheetName val="К"/>
      <sheetName val="Смета-Т"/>
      <sheetName val="Сводная"/>
      <sheetName val="Лист1"/>
      <sheetName val="График"/>
      <sheetName val="Обновление"/>
      <sheetName val="Цена"/>
      <sheetName val="Product"/>
      <sheetName val="Summary"/>
      <sheetName val="ЭХЗ"/>
      <sheetName val="РасчетКомандир1"/>
      <sheetName val="РасчетКомандир2"/>
      <sheetName val="Коэфф"/>
      <sheetName val="Смета2 проект. раб."/>
      <sheetName val="Зап-3- СЦБ"/>
      <sheetName val="Счет-Фактура"/>
      <sheetName val="Кредиты"/>
      <sheetName val="Суточная"/>
      <sheetName val="вариант"/>
      <sheetName val="Табл38-7"/>
      <sheetName val="данные"/>
      <sheetName val="СС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топо"/>
      <sheetName val="DATA"/>
      <sheetName val="Списки"/>
      <sheetName val="6.14_КР"/>
      <sheetName val="см8"/>
      <sheetName val="Прилож"/>
      <sheetName val="Пример расчета"/>
      <sheetName val="СметаСводная Рыб"/>
      <sheetName val="все"/>
      <sheetName val="Нормы"/>
      <sheetName val="OCK1"/>
      <sheetName val="Шкаф"/>
      <sheetName val="Коэфф1."/>
      <sheetName val="Прайс лист"/>
      <sheetName val="1.3"/>
      <sheetName val="К.рын"/>
      <sheetName val="Сводная смета"/>
      <sheetName val="1"/>
      <sheetName val="РП"/>
      <sheetName val="к.84-к.83"/>
      <sheetName val="СМЕТА проект"/>
      <sheetName val="2002(v2)"/>
      <sheetName val="справ."/>
      <sheetName val="Пояснение "/>
      <sheetName val="93-110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Разработка проекта"/>
      <sheetName val="КП НовоКов"/>
      <sheetName val="ПДР ООО &quot;Юкос ФБЦ&quot;"/>
      <sheetName val="Прибыль опл"/>
      <sheetName val="сохранить"/>
      <sheetName val="3.1"/>
      <sheetName val="Коммерческие расходы"/>
      <sheetName val="13.1"/>
      <sheetName val="исходные данные"/>
      <sheetName val="расчетные таблицы"/>
      <sheetName val="Лист опроса"/>
      <sheetName val="5ОборРабМест(HP)"/>
      <sheetName val="HP и оргтехника"/>
      <sheetName val="Лист2"/>
      <sheetName val="справ_"/>
      <sheetName val="оборудован"/>
      <sheetName val="СметаСводная снег"/>
      <sheetName val="СметаСводная павильон"/>
      <sheetName val="Перечень ИУ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Calc"/>
      <sheetName val="ID"/>
      <sheetName val="Смета 1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Смета2_проект__раб_"/>
      <sheetName val="Зап-3-_СЦБ"/>
      <sheetName val="свод_2"/>
      <sheetName val="Данные_для_расчёта_сметы"/>
      <sheetName val="Смета_1"/>
      <sheetName val="информация"/>
      <sheetName val="смета 2 проект. работы"/>
      <sheetName val="4сд"/>
      <sheetName val="2сд"/>
      <sheetName val="7сд"/>
      <sheetName val="MAIN_PARAMETERS"/>
      <sheetName val="Амур ДОН"/>
      <sheetName val="total"/>
      <sheetName val="Комплектация"/>
      <sheetName val="трубы"/>
      <sheetName val="СМР"/>
      <sheetName val="дороги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3.1 ТХ"/>
      <sheetName val="ЗП_ЮНГ"/>
      <sheetName val="3.5"/>
      <sheetName val="Смета 2"/>
      <sheetName val="Январь"/>
      <sheetName val="ИДвалка"/>
      <sheetName val="СметаСводная 1 оч"/>
      <sheetName val="Итог"/>
      <sheetName val="Вспомогательный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Norm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кп ГК"/>
      <sheetName val="Справочные данные"/>
      <sheetName val="Б.Сатка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смета СИД"/>
      <sheetName val="часы"/>
      <sheetName val="ресурсная вед."/>
      <sheetName val="Материалы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накладная"/>
      <sheetName val="Акт"/>
      <sheetName val="Баланс (Ф1)"/>
      <sheetName val=""/>
      <sheetName val="Смета 3 Гидролог"/>
      <sheetName val="Записка СЦБ"/>
      <sheetName val="Дог цена"/>
      <sheetName val="Общая часть"/>
      <sheetName val="Исходные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DMTR_BP_03"/>
      <sheetName val="см №1.1 Геодезические работы "/>
      <sheetName val="см №1.4 Экология "/>
      <sheetName val="Input Assumptions"/>
      <sheetName val="Расчет курса"/>
      <sheetName val="XLR_NoRangeSheet"/>
      <sheetName val="НЕДЕЛИ"/>
      <sheetName val="GD"/>
      <sheetName val="АСУ ТП 1 этап ПД"/>
      <sheetName val="13_1"/>
      <sheetName val="РС 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1155"/>
      <sheetName val="ЛС_РЕС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/>
      <sheetData sheetId="185"/>
      <sheetData sheetId="186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/>
      <sheetData sheetId="225"/>
      <sheetData sheetId="226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Кра"/>
      <sheetName val="КП кра"/>
      <sheetName val="СметаСводная"/>
      <sheetName val="Смета1 топо Кра"/>
      <sheetName val="Смета2 Инвентариз Кра"/>
      <sheetName val="Смета3геология Кра"/>
      <sheetName val="см4 Оценка Кра"/>
      <sheetName val="См5 дороги"/>
      <sheetName val="6Кр.линии"/>
      <sheetName val="7Сети ТВК, кабели"/>
      <sheetName val="См8 эколог изыск"/>
      <sheetName val="Смета9регламент с 0,293"/>
      <sheetName val="См10  ГО и ЧС"/>
      <sheetName val="смета11конк докум"/>
      <sheetName val="Смета12транс потоки "/>
      <sheetName val="Смета13 Новые технологии"/>
      <sheetName val="топография"/>
      <sheetName val="Калплан_Кра"/>
      <sheetName val="КП_кра"/>
      <sheetName val="Смета1_топо_Кра"/>
      <sheetName val="Смета2_Инвентариз_Кра"/>
      <sheetName val="Смета3геология_Кра"/>
      <sheetName val="см4_Оценка_Кра"/>
      <sheetName val="См5_дороги"/>
      <sheetName val="6Кр_линии"/>
      <sheetName val="7Сети_ТВК,_кабели"/>
      <sheetName val="См8_эколог_изыск"/>
      <sheetName val="Смета9регламент_с_0,293"/>
      <sheetName val="См10__ГО_и_ЧС"/>
      <sheetName val="смета11конк_докум"/>
      <sheetName val="Смета12транс_потоки_"/>
      <sheetName val="Смета13_Новые_технологии"/>
      <sheetName val="СметаСводная Колпино"/>
      <sheetName val="Лист1"/>
      <sheetName val="свод 2"/>
      <sheetName val="СметаСводная 1 оч"/>
      <sheetName val="Общая часть"/>
      <sheetName val="Сводная"/>
      <sheetName val="Смета"/>
      <sheetName val="См3 СЦБ-зап"/>
      <sheetName val="Ачинский НПЗ"/>
      <sheetName val="справка"/>
      <sheetName val="СметаСводная павильон"/>
      <sheetName val="Данные для расчёта сметы"/>
      <sheetName val="СметаСводная снег"/>
      <sheetName val="ст ГТМ"/>
      <sheetName val="гидрология"/>
      <sheetName val="1.1."/>
      <sheetName val="КП к ГК"/>
      <sheetName val="К"/>
      <sheetName val="изыскания 2"/>
      <sheetName val="мсн"/>
      <sheetName val="СметаСводная Рыб"/>
      <sheetName val="График"/>
      <sheetName val="1.3"/>
      <sheetName val="sapactivexlhiddensheet"/>
      <sheetName val="Зап-3- СЦБ"/>
      <sheetName val="Землеотвод"/>
      <sheetName val="Справочные данные"/>
      <sheetName val="См 1 наруж.водопровод"/>
      <sheetName val="КП Прим (3)"/>
      <sheetName val="смета СИД"/>
      <sheetName val="кп"/>
      <sheetName val="ДЦ"/>
      <sheetName val="Summary"/>
      <sheetName val="пятилетка"/>
      <sheetName val="мониторинг"/>
      <sheetName val="Сводная смета"/>
      <sheetName val="Лист опроса"/>
      <sheetName val="4"/>
      <sheetName val="Дог цена"/>
    </sheetNames>
    <sheetDataSet>
      <sheetData sheetId="0"/>
      <sheetData sheetId="1"/>
      <sheetData sheetId="2">
        <row r="6">
          <cell r="E6" t="str">
            <v>Рабочий проект по реконструкции объекта "Улица Красина"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Мак"/>
      <sheetName val="сводная"/>
      <sheetName val="См1ои ТопоГео  (планшеты)"/>
      <sheetName val="Смета2ои.ИГИ ОИ"/>
      <sheetName val="Смета3ои Гидрограф мак"/>
      <sheetName val="См4 оигеол мак"/>
      <sheetName val="См5ои эколог мак"/>
      <sheetName val="смета6 ои дор.работы мак"/>
      <sheetName val="См7ои мосты"/>
      <sheetName val="см 8ОИ сети"/>
      <sheetName val="Смета9 ОВОС Мак"/>
      <sheetName val="см10 ои Водопонижение и дренаж"/>
      <sheetName val="См11ои транс потоки мак"/>
      <sheetName val="см12ои Оценка мак"/>
      <sheetName val="См 13ои ГО и ЧС"/>
      <sheetName val="См1п топо"/>
      <sheetName val="См2пИГИпроект"/>
      <sheetName val="Смета 3п Инвент"/>
      <sheetName val="Смета4п геол мак"/>
      <sheetName val="См5п Обслед и мероприятия по за"/>
      <sheetName val="смета6п дор.работы мак"/>
      <sheetName val="См7П мосты"/>
      <sheetName val="см 8П сети"/>
      <sheetName val="см9 п Водопонижение и дре"/>
      <sheetName val="См10п транс потоки мак "/>
      <sheetName val="см11п Оценка мак"/>
      <sheetName val="См 12п ГО и ЧС"/>
      <sheetName val="смета13 конк докум"/>
      <sheetName val="Данные для расчёта сметы"/>
      <sheetName val="КП_Мак"/>
      <sheetName val="См1ои_ТопоГео__(планшеты)"/>
      <sheetName val="Смета2ои_ИГИ_ОИ"/>
      <sheetName val="Смета3ои_Гидрограф_мак"/>
      <sheetName val="См4_оигеол_мак"/>
      <sheetName val="См5ои_эколог_мак"/>
      <sheetName val="смета6_ои_дор_работы_мак"/>
      <sheetName val="См7ои_мосты"/>
      <sheetName val="см_8ОИ_сети"/>
      <sheetName val="Смета9_ОВОС_Мак"/>
      <sheetName val="см10_ои_Водопонижение_и_дренаж"/>
      <sheetName val="См11ои_транс_потоки_мак"/>
      <sheetName val="см12ои_Оценка_мак"/>
      <sheetName val="См_13ои_ГО_и_ЧС"/>
      <sheetName val="См1п_топо"/>
      <sheetName val="Смета_3п_Инвент"/>
      <sheetName val="Смета4п_геол_мак"/>
      <sheetName val="См5п_Обслед_и_мероприятия_по_за"/>
      <sheetName val="смета6п_дор_работы_мак"/>
      <sheetName val="См7П_мосты"/>
      <sheetName val="см_8П_сети"/>
      <sheetName val="см9_п_Водопонижение_и_дре"/>
      <sheetName val="См10п_транс_потоки_мак_"/>
      <sheetName val="см11п_Оценка_мак"/>
      <sheetName val="См_12п_ГО_и_ЧС"/>
      <sheetName val="смета13_конк_докум"/>
      <sheetName val="топография"/>
      <sheetName val="sapactivexlhiddensheet"/>
      <sheetName val="См 1 наруж.водопровод"/>
      <sheetName val="ИГ1"/>
      <sheetName val="СметаСводная"/>
      <sheetName val="пятилетка"/>
      <sheetName val="мониторинг"/>
      <sheetName val="Параметры"/>
      <sheetName val="Смета"/>
      <sheetName val="СметаСводная 1 оч"/>
      <sheetName val="Землеотвод"/>
      <sheetName val="свод 2"/>
      <sheetName val="СметаСводная Колпино"/>
      <sheetName val="х"/>
      <sheetName val="ст ГТМ"/>
      <sheetName val="Общая часть"/>
      <sheetName val="Калплан Кра"/>
      <sheetName val="Лист1"/>
      <sheetName val="смета СИД"/>
      <sheetName val="Ачинский НПЗ"/>
      <sheetName val="гидрология"/>
      <sheetName val="Summary"/>
      <sheetName val="КП Прим (3)"/>
      <sheetName val="Дополнительные параметры"/>
      <sheetName val="Курс $"/>
      <sheetName val="см8"/>
      <sheetName val="КП к ГК"/>
      <sheetName val="Кал.план Жукова даты - не надо"/>
      <sheetName val="ПРОГНОЗ_1"/>
      <sheetName val="мсн"/>
      <sheetName val="свод"/>
      <sheetName val="Калплан ОИ2 Макм крестики"/>
      <sheetName val="Смета терзем"/>
      <sheetName val="Дог_рас"/>
      <sheetName val="эл.химз."/>
      <sheetName val="Дог цена"/>
    </sheetNames>
    <sheetDataSet>
      <sheetData sheetId="0"/>
      <sheetData sheetId="1">
        <row r="7">
          <cell r="D7" t="str">
            <v>Разработка обоснования инвестиций и проекта на строительство объекта "Набережная Макарова с мостом через реку Смоленку. 1-я очередь. Участок от 2-й линии Васильевского острова до транспортной связи через остров Серный"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.план Жукова мес"/>
      <sheetName val="Кал.план Жукова даты - не надо"/>
      <sheetName val="СметаСводная 1 оч"/>
      <sheetName val="Смета1 Чеснович"/>
      <sheetName val="Смета2 геология"/>
      <sheetName val="См3 кадастр"/>
      <sheetName val="Смета4 Зем"/>
      <sheetName val="См5 дороги"/>
      <sheetName val="6 Кр.линии"/>
      <sheetName val="См7 мост"/>
      <sheetName val="Сети8 1 оч"/>
      <sheetName val="Смета9 регламент с 0,335"/>
      <sheetName val="Смета10 ООС"/>
      <sheetName val="смета11 конк докум"/>
      <sheetName val="См12  ГО и ЧС"/>
      <sheetName val="сводная"/>
      <sheetName val="Кал_план_Жукова_мес"/>
      <sheetName val="Кал_план_Жукова_даты_-_не_надо"/>
      <sheetName val="СметаСводная_1_оч"/>
      <sheetName val="Смета1_Чеснович"/>
      <sheetName val="Смета2_геология"/>
      <sheetName val="См3_кадастр"/>
      <sheetName val="Смета4_Зем"/>
      <sheetName val="См5_дороги"/>
      <sheetName val="6_Кр_линии"/>
      <sheetName val="См7_мост"/>
      <sheetName val="Сети8_1_оч"/>
      <sheetName val="Смета9_регламент_с_0,335"/>
      <sheetName val="Смета10_ООС"/>
      <sheetName val="смета11_конк_докум"/>
      <sheetName val="См12__ГО_и_ЧС"/>
      <sheetName val="Данные для расчёта сметы"/>
      <sheetName val="ИГ1"/>
      <sheetName val="СметаСводная"/>
      <sheetName val="Смета"/>
      <sheetName val="свод 2"/>
      <sheetName val="пятилетка"/>
      <sheetName val="мониторинг"/>
      <sheetName val="СметаСводная снег"/>
      <sheetName val="sapactivexlhiddensheet"/>
      <sheetName val="топография"/>
      <sheetName val="См 1 наруж.водопровод"/>
      <sheetName val="СметаСводная Колпино"/>
      <sheetName val="свод"/>
      <sheetName val="КП Мак"/>
      <sheetName val="Параметры"/>
      <sheetName val="1"/>
      <sheetName val="93-110"/>
      <sheetName val="р.Волхов"/>
      <sheetName val="Землеотвод"/>
      <sheetName val="Калплан Кра"/>
      <sheetName val="кп"/>
      <sheetName val="смета СИД"/>
      <sheetName val="Лист1"/>
      <sheetName val="КП Прим (3)"/>
      <sheetName val="гидрология"/>
      <sheetName val="КП к ГК"/>
      <sheetName val="Смета терзем"/>
      <sheetName val="Summary"/>
      <sheetName val="эл.химз."/>
      <sheetName val="Ачинский НПЗ"/>
      <sheetName val="График"/>
      <sheetName val="мсн"/>
      <sheetName val="1.3"/>
      <sheetName val="см8"/>
      <sheetName val="АЧ"/>
      <sheetName val="Общая часть"/>
    </sheetNames>
    <sheetDataSet>
      <sheetData sheetId="0" refreshError="1"/>
      <sheetData sheetId="1" refreshError="1"/>
      <sheetData sheetId="2">
        <row r="6">
          <cell r="D6" t="str">
            <v>"Реконструкция транспортной развязки на пр. Маршала Жукова через ж.д. пути в Угольную гавань". 1-ая очередь. Реконструкция Портовой ул. с выходом на дорогу в Угольную гавань и строительство ул. Морской Пехоты с мостом через р. Красненькая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анные для расчёта сметы"/>
      <sheetName val="Смета рекультивация"/>
      <sheetName val="Смета терзем"/>
      <sheetName val="СметаСводная 1 оч"/>
      <sheetName val="сводная"/>
      <sheetName val="ИГ1"/>
      <sheetName val="свод 2"/>
      <sheetName val="Смета"/>
      <sheetName val="Параметры"/>
      <sheetName val="См 1 наруж.водопровод"/>
      <sheetName val="топография"/>
      <sheetName val="СметаСводная"/>
      <sheetName val="Кал.план Жукова даты - не надо"/>
      <sheetName val="справка"/>
      <sheetName val="Коэфф1."/>
      <sheetName val="sapactivexlhiddensheet"/>
      <sheetName val="Лист1"/>
      <sheetName val="свод"/>
      <sheetName val="Список"/>
      <sheetName val="КП Мак"/>
      <sheetName val="р.Волхов"/>
      <sheetName val="смета СИД"/>
      <sheetName val="СметаСводная Колпино"/>
      <sheetName val="Землеотвод"/>
      <sheetName val="эл.химз."/>
      <sheetName val="КП НовоКов"/>
      <sheetName val="пятилетка"/>
      <sheetName val="мониторинг"/>
      <sheetName val="Калплан ОИ2 Макм крестики"/>
      <sheetName val="Коэф КВ"/>
      <sheetName val="Подрядчики"/>
      <sheetName val="Калплан Кра"/>
      <sheetName val="1"/>
      <sheetName val="Данные_для_расчёта_сметы"/>
      <sheetName val="Смета_рекультивация"/>
      <sheetName val="Смета_терзем"/>
      <sheetName val="Коэфф1_"/>
      <sheetName val="СметаСводная_1_оч"/>
      <sheetName val="гидрология"/>
      <sheetName val="КП Прим (3)"/>
      <sheetName val="кп"/>
      <sheetName val="Summary"/>
      <sheetName val="свод (2)"/>
      <sheetName val="График"/>
      <sheetName val="Дополнительные параметры"/>
      <sheetName val="Титул1"/>
      <sheetName val="Титул2"/>
      <sheetName val="Титул3"/>
      <sheetName val="1.3"/>
      <sheetName val="см8"/>
      <sheetName val="Хаттон 90.90 Femco"/>
      <sheetName val="свод1"/>
      <sheetName val="Справочник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/>
      <sheetData sheetId="34"/>
      <sheetData sheetId="35"/>
      <sheetData sheetId="36"/>
      <sheetData sheetId="37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</sheetDataSet>
  </externalBook>
</externalLink>
</file>

<file path=xl/externalLinks/externalLink3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ОИ2 Макм крестики"/>
      <sheetName val="КП Мак-2"/>
      <sheetName val="сводная"/>
      <sheetName val="См1ТопоГео  (планшеты) Мичм"/>
      <sheetName val="Смета2 инв Мичм"/>
      <sheetName val="см 3геол арх Мичманская"/>
      <sheetName val="Смета.4ИГИ Мичм"/>
      <sheetName val="См 5эколог изыск.Мичм"/>
      <sheetName val="См6 дороги Мичм"/>
      <sheetName val="смета7 мост Мичм"/>
      <sheetName val="см 8 ОИ сети Мим"/>
      <sheetName val="Смета9 ОВОС Мичм"/>
      <sheetName val="Смета 10 трансппот Мичм"/>
      <sheetName val="смета11 оценка Мичм"/>
      <sheetName val="См 12 ГОЧС Мичм"/>
      <sheetName val="См5ои эколог мак"/>
      <sheetName val="Данные для расчёта сметы"/>
      <sheetName val="Калплан_ОИ2_Макм_крестики"/>
      <sheetName val="КП_Мак-2"/>
      <sheetName val="См1ТопоГео__(планшеты)_Мичм"/>
      <sheetName val="Смета2_инв_Мичм"/>
      <sheetName val="см_3геол_арх_Мичманская"/>
      <sheetName val="Смета_4ИГИ_Мичм"/>
      <sheetName val="См_5эколог_изыск_Мичм"/>
      <sheetName val="См6_дороги_Мичм"/>
      <sheetName val="смета7_мост_Мичм"/>
      <sheetName val="см_8_ОИ_сети_Мим"/>
      <sheetName val="Смета9_ОВОС_Мичм"/>
      <sheetName val="Смета_10_трансппот_Мичм"/>
      <sheetName val="смета11_оценка_Мичм"/>
      <sheetName val="См_12_ГОЧС_Мичм"/>
      <sheetName val="См5ои_эколог_мак"/>
      <sheetName val="СметаСводная 1 оч"/>
      <sheetName val="sapactivexlhiddensheet"/>
      <sheetName val="свод"/>
      <sheetName val="См 1 наруж.водопровод"/>
      <sheetName val="свод 2"/>
      <sheetName val="Смета"/>
      <sheetName val="ИГ1"/>
      <sheetName val="Смета терзем"/>
      <sheetName val="топография"/>
      <sheetName val="СметаСводная"/>
      <sheetName val="Кал.план Жукова даты - не надо"/>
      <sheetName val="КП Мак"/>
      <sheetName val="кп"/>
      <sheetName val="смета СИД"/>
      <sheetName val="свод (2)"/>
      <sheetName val="эл.химз."/>
      <sheetName val="КП НовоКов"/>
      <sheetName val="пятилетка"/>
      <sheetName val="мониторинг"/>
      <sheetName val="Землеотвод"/>
      <sheetName val="р.Волхов"/>
      <sheetName val="Параметры"/>
      <sheetName val="свод1"/>
      <sheetName val="1"/>
      <sheetName val="КП Прим (3)"/>
      <sheetName val="Калплан Кра"/>
      <sheetName val="Дополнительные параметры"/>
      <sheetName val="см8"/>
      <sheetName val="гидрология"/>
    </sheetNames>
    <sheetDataSet>
      <sheetData sheetId="0"/>
      <sheetData sheetId="1"/>
      <sheetData sheetId="2">
        <row r="7">
          <cell r="D7" t="str">
            <v>Разработка обоснования инвестиций в строительство объекта "Морская набережная на участке между Мичманской ул. и Капитанской ул."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</sheetDataSet>
  </externalBook>
</externalLink>
</file>

<file path=xl/externalLinks/externalLink3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(3)"/>
      <sheetName val="кп"/>
      <sheetName val="свод (2)"/>
      <sheetName val="свод"/>
      <sheetName val="сид"/>
      <sheetName val="изыскания"/>
      <sheetName val="экон из"/>
      <sheetName val="экол из"/>
      <sheetName val="дор1"/>
      <sheetName val="иск соор"/>
      <sheetName val="светоф"/>
      <sheetName val="ост"/>
      <sheetName val="нар осв1"/>
      <sheetName val="электроснаб"/>
      <sheetName val="пер ком1"/>
      <sheetName val="канал1"/>
      <sheetName val="маф"/>
      <sheetName val="орг_движ1"/>
      <sheetName val="акт (2)"/>
      <sheetName val="ГОЧС"/>
      <sheetName val="оос"/>
      <sheetName val="бл-во1"/>
      <sheetName val="автостоянка"/>
      <sheetName val="тэч"/>
      <sheetName val="внт1"/>
      <sheetName val="сод дор"/>
      <sheetName val="изъят зем уч"/>
      <sheetName val="землеустр. _раб"/>
      <sheetName val="конкурсн"/>
      <sheetName val="графич"/>
      <sheetName val="сводная"/>
      <sheetName val="кп_(3)"/>
      <sheetName val="свод_(2)"/>
      <sheetName val="экон_из"/>
      <sheetName val="экол_из"/>
      <sheetName val="иск_соор"/>
      <sheetName val="нар_осв1"/>
      <sheetName val="пер_ком1"/>
      <sheetName val="акт_(2)"/>
      <sheetName val="сод_дор"/>
      <sheetName val="изъят_зем_уч"/>
      <sheetName val="землеустр___раб"/>
      <sheetName val="Данные для расчёта сметы"/>
      <sheetName val="СметаСводная 1 оч"/>
      <sheetName val="СметаСводная Рыб"/>
      <sheetName val="ИГ1"/>
      <sheetName val="Калплан ОИ2 Макм крестики"/>
      <sheetName val="sapactivexlhiddensheet"/>
      <sheetName val="Смета терзем"/>
      <sheetName val="См 1 наруж.водопровод"/>
      <sheetName val="СметаСводная"/>
      <sheetName val="информация"/>
      <sheetName val="топография"/>
      <sheetName val="Кал.план Жукова даты - не надо"/>
      <sheetName val="р.Волхов"/>
      <sheetName val="смета СИД"/>
      <sheetName val="пятилетка"/>
      <sheetName val="мониторинг"/>
      <sheetName val="эл.химз."/>
      <sheetName val="93-110"/>
      <sheetName val="Смета"/>
      <sheetName val="Смета 1свод"/>
      <sheetName val="Коэфф1."/>
      <sheetName val="Лист3"/>
      <sheetName val="list"/>
      <sheetName val="свод 2"/>
      <sheetName val="СметаСводная павильон"/>
      <sheetName val="Лист1"/>
      <sheetName val="свод1"/>
      <sheetName val="Смета 5.2. Кусты25,29,31,65"/>
      <sheetName val="часы"/>
      <sheetName val="см8"/>
      <sheetName val="СметаСводная снег"/>
      <sheetName val="СП"/>
      <sheetName val="Дополнительные параметры"/>
      <sheetName val="КП НовоКов"/>
      <sheetName val="Параметры"/>
      <sheetName val="гидрология"/>
      <sheetName val="КП Прим (3)"/>
      <sheetName val="Итог"/>
      <sheetName val="Лист2"/>
      <sheetName val="Гр5(о)"/>
      <sheetName val="1"/>
      <sheetName val="ПДР"/>
      <sheetName val="КП Мак"/>
      <sheetName val="АЧ"/>
      <sheetName val="Прочее"/>
      <sheetName val="ОПС"/>
      <sheetName val="ИДвалка"/>
    </sheetNames>
    <sheetDataSet>
      <sheetData sheetId="0" refreshError="1"/>
      <sheetData sheetId="1" refreshError="1"/>
      <sheetData sheetId="2" refreshError="1"/>
      <sheetData sheetId="3">
        <row r="7">
          <cell r="A7" t="str">
            <v xml:space="preserve">Наименование  строительства, стадии проектирования:
Разработка проекта реконструкции автомобильной дороги  М-10 "Скандинавия" от Санкт-Петербурга через Выборг до госграницы с Финляндией  на участках км 196+000 - таможенный пункт  Торфяновка, км 198+000 - </v>
          </cell>
        </row>
      </sheetData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</sheetDataSet>
  </externalBook>
</externalLink>
</file>

<file path=xl/externalLinks/externalLink3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НовоКов"/>
      <sheetName val="Сводная НовоКов"/>
      <sheetName val="См 1 наруж.водопровод"/>
      <sheetName val="См 2 наруж.канализация"/>
      <sheetName val="См 3 внутр.сети"/>
      <sheetName val="Смета4 геология (архив)"/>
      <sheetName val="См5 ТопоГео  (планшеты)"/>
      <sheetName val="См6 эколог изыск."/>
      <sheetName val="Смета7 регламент с 0,293"/>
      <sheetName val="Смета5 Чеснович"/>
      <sheetName val="Смета4 НовоКов геология"/>
      <sheetName val="свод"/>
      <sheetName val="КП_НовоКов"/>
      <sheetName val="Сводная_НовоКов"/>
      <sheetName val="См_1_наруж_водопровод"/>
      <sheetName val="См_2_наруж_канализация"/>
      <sheetName val="См_3_внутр_сети"/>
      <sheetName val="Смета4_геология_(архив)"/>
      <sheetName val="См5_ТопоГео__(планшеты)"/>
      <sheetName val="См6_эколог_изыск_"/>
      <sheetName val="Смета7_регламент_с_0,293"/>
      <sheetName val="Смета5_Чеснович"/>
      <sheetName val="Смета4_НовоКов_геология"/>
      <sheetName val="сводная"/>
      <sheetName val="Данные для расчёта сметы"/>
      <sheetName val="топография"/>
      <sheetName val="СметаСводная 1 оч"/>
      <sheetName val="СС"/>
      <sheetName val="КП "/>
      <sheetName val="свод 2"/>
      <sheetName val="Смета"/>
      <sheetName val="ИГ1"/>
      <sheetName val="эл.химз."/>
      <sheetName val="sapactivexlhiddensheet"/>
      <sheetName val="свод (2)"/>
      <sheetName val="Калплан ОИ2 Макм крестики"/>
      <sheetName val="пятилетка"/>
      <sheetName val="мониторинг"/>
      <sheetName val="Параметры"/>
      <sheetName val="Смета терзем"/>
      <sheetName val="р.Волхов"/>
      <sheetName val="кп"/>
      <sheetName val="ИД"/>
      <sheetName val="3труба (П)"/>
      <sheetName val="КП Мак"/>
      <sheetName val="Кал.план Жукова даты - не надо"/>
      <sheetName val="Дополнительные параметры"/>
      <sheetName val="КП Прим (3)"/>
      <sheetName val="СметаСводная Рыб"/>
      <sheetName val="смета СИД"/>
      <sheetName val="гидрология"/>
      <sheetName val="СП"/>
      <sheetName val="СметаСводная"/>
      <sheetName val="свод общ"/>
      <sheetName val="Хаттон 90.90 Femco"/>
      <sheetName val="Summary"/>
      <sheetName val="1.2_"/>
      <sheetName val="1.3"/>
    </sheetNames>
    <sheetDataSet>
      <sheetData sheetId="0"/>
      <sheetData sheetId="1"/>
      <sheetData sheetId="2">
        <row r="6">
          <cell r="D6" t="str">
            <v>Разработка предпроектных предложений по объекту: "Обеспечение водоснабжением и канализацией пос. Ново-Ковалево"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</sheetDataSet>
  </externalBook>
</externalLink>
</file>

<file path=xl/externalLinks/externalLink3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РП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мета"/>
      <sheetName val="сводная"/>
      <sheetName val="свод 2"/>
      <sheetName val="Табл38-7"/>
      <sheetName val="вариант"/>
      <sheetName val="Разработка проекта"/>
      <sheetName val="Обновление"/>
      <sheetName val="Лист1"/>
      <sheetName val="Цена"/>
      <sheetName val="ПДР"/>
      <sheetName val="Product"/>
      <sheetName val="КП НовоКов"/>
      <sheetName val="Summary"/>
      <sheetName val="sapactivexlhiddensheet"/>
      <sheetName val="Шкаф"/>
      <sheetName val="Коэфф1."/>
      <sheetName val="Прайс лист"/>
      <sheetName val="Данные для расчёта сметы"/>
      <sheetName val="График"/>
      <sheetName val="Счет-Фактура"/>
      <sheetName val="Переменные и константы"/>
      <sheetName val="СметаСводная 1 оч"/>
      <sheetName val="ЭХЗ"/>
      <sheetName val="РасчетКомандир1"/>
      <sheetName val="РасчетКомандир2"/>
      <sheetName val="Коэфф"/>
      <sheetName val="Смета2 проект. раб."/>
      <sheetName val="Зап-3- СЦБ"/>
      <sheetName val="Кредиты"/>
      <sheetName val="Суточная"/>
      <sheetName val="данные"/>
      <sheetName val="СС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топо"/>
      <sheetName val="DATA"/>
      <sheetName val="Списки"/>
      <sheetName val="6.14_КР"/>
      <sheetName val="см8"/>
      <sheetName val="Прилож"/>
      <sheetName val="Пример расчета"/>
      <sheetName val="СметаСводная Рыб"/>
      <sheetName val="все"/>
      <sheetName val="Нормы"/>
      <sheetName val="OCK1"/>
      <sheetName val="1.3"/>
      <sheetName val="ИГ1"/>
      <sheetName val="К.рын"/>
      <sheetName val="Сводная смета"/>
      <sheetName val="Землеотвод"/>
      <sheetName val="Пояснение "/>
      <sheetName val="93-110"/>
      <sheetName val="list"/>
      <sheetName val="ПДР ООО &quot;Юкос ФБЦ&quot;"/>
      <sheetName val="Прибыль опл"/>
      <sheetName val="СМЕТА проект"/>
      <sheetName val="сохранить"/>
      <sheetName val="3.1"/>
      <sheetName val="Коммерческие расходы"/>
      <sheetName val="13.1"/>
      <sheetName val="исходные данные"/>
      <sheetName val="расчетные таблицы"/>
      <sheetName val="к.84-к.83"/>
      <sheetName val="Лист опроса"/>
      <sheetName val="5ОборРабМест(HP)"/>
      <sheetName val="СметаСводная Колпино"/>
      <sheetName val="HP и оргтехника"/>
      <sheetName val="Лист2"/>
      <sheetName val="2002(v2)"/>
      <sheetName val="справ.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1"/>
      <sheetName val="Смета 1свод"/>
      <sheetName val="№5 СУБ Инж защ"/>
      <sheetName val="Смета 2"/>
      <sheetName val="информация"/>
      <sheetName val="Текущие цены"/>
      <sheetName val="рабочий"/>
      <sheetName val="окраска"/>
      <sheetName val="отчет эл_эн  2000"/>
      <sheetName val="3.1 ТХ"/>
      <sheetName val="ЗП_ЮНГ"/>
      <sheetName val="Данные_для_расчёта_сметы"/>
      <sheetName val="Коэфф1_"/>
      <sheetName val="Прайс_лист"/>
      <sheetName val="См_1_наруж_водопровод"/>
      <sheetName val="свод_2"/>
      <sheetName val="Разработка_проекта"/>
      <sheetName val="КП_НовоКов"/>
      <sheetName val="СметаСводная_1_оч"/>
      <sheetName val="смета 2 проект. работы"/>
      <sheetName val="Хар_"/>
      <sheetName val="С1_"/>
      <sheetName val="СтрЗапасов (2)"/>
      <sheetName val="Norm"/>
      <sheetName val="НМ расчеты"/>
      <sheetName val="свод 3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Вспомогательный"/>
      <sheetName val="Calc"/>
      <sheetName val="ID"/>
      <sheetName val="Смета 1"/>
      <sheetName val="История"/>
      <sheetName val="Р1"/>
      <sheetName val="Параметры_i"/>
      <sheetName val="Таблица 2"/>
      <sheetName val="справка"/>
      <sheetName val="суб.подряд"/>
      <sheetName val="ПСБ - ОЭ"/>
      <sheetName val="См3 СЦБ-зап"/>
      <sheetName val="Ачинский НПЗ"/>
      <sheetName val="D"/>
      <sheetName val="ИД"/>
      <sheetName val="Итог"/>
      <sheetName val="РН-ПНГ"/>
      <sheetName val="СС замеч с ответами"/>
      <sheetName val="total"/>
      <sheetName val="Комплектация"/>
      <sheetName val="трубы"/>
      <sheetName val="СМР"/>
      <sheetName val="дороги"/>
      <sheetName val="начало"/>
      <sheetName val="Main"/>
      <sheetName val="УП _2004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в работу"/>
      <sheetName val="1ПС"/>
      <sheetName val="20_Кредиты краткосрочные"/>
      <sheetName val="Амур ДОН"/>
      <sheetName val="3.5"/>
      <sheetName val="Январь"/>
      <sheetName val="ИДвалка"/>
      <sheetName val="ц_199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Лист3"/>
      <sheetName val="часы"/>
      <sheetName val="АЧ"/>
      <sheetName val="кп"/>
      <sheetName val="свод (2)"/>
      <sheetName val="пятилетка"/>
      <sheetName val="мониторинг"/>
      <sheetName val="Калплан ОИ2 Макм крестики"/>
      <sheetName val="Смета терзем"/>
      <sheetName val="Кал.план Жукова даты - не надо"/>
      <sheetName val="ПОДПИСИ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Зап-3-_СЦБ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П (2)"/>
      <sheetName val="Бюджет"/>
      <sheetName val="Смета2_проект__раб_"/>
      <sheetName val="Смета_1"/>
      <sheetName val="Св. смета"/>
      <sheetName val="РБС ИЗМ1"/>
      <sheetName val="Input"/>
      <sheetName val="Calculation"/>
      <sheetName val="кп ГК"/>
      <sheetName val="Справочные данные"/>
      <sheetName val="Б.Сатка"/>
      <sheetName val="влад-таблица"/>
      <sheetName val="2002(v1)"/>
      <sheetName val="Подрядчики"/>
      <sheetName val="мсн"/>
      <sheetName val="мат"/>
      <sheetName val="суб_подряд"/>
      <sheetName val="ПСБ_-_ОЭ"/>
      <sheetName val="4"/>
      <sheetName val="смета СИД"/>
      <sheetName val="ресурсная вед."/>
      <sheetName val="р.Волхов"/>
      <sheetName val="КП к ГК"/>
      <sheetName val="изыскания 2"/>
      <sheetName val="Калплан Кра"/>
      <sheetName val="Материалы"/>
      <sheetName val="Баланс (Ф1)"/>
      <sheetName val="К"/>
      <sheetName val="RSOILBAL"/>
      <sheetName val="4сд"/>
      <sheetName val="2сд"/>
      <sheetName val="7сд"/>
      <sheetName val="MAIN_PARAMETERS"/>
      <sheetName val="Перечень Заказчиков"/>
      <sheetName val="Капитальные затраты"/>
      <sheetName val="Opex personnel (Term facs)"/>
      <sheetName val="2.2 "/>
      <sheetName val="6.11 новый"/>
      <sheetName val="Lim"/>
      <sheetName val="Справочник"/>
      <sheetName val="PwC Copies from old models --&gt;&gt;"/>
      <sheetName val="Справочники"/>
      <sheetName val="Journals"/>
      <sheetName val="rvldmrv"/>
      <sheetName val="Сравнение ДПН факт 06-07"/>
      <sheetName val="Параметры"/>
      <sheetName val="трансформация1"/>
      <sheetName val="Names"/>
      <sheetName val="breakdown"/>
      <sheetName val="Destination"/>
      <sheetName val="НГХК"/>
      <sheetName val="КП к снег Рыбинская"/>
      <sheetName val="EKDEB90"/>
      <sheetName val="Коэф КВ"/>
      <sheetName val="матер."/>
      <sheetName val="КП Прим (3)"/>
      <sheetName val="кп (3)"/>
      <sheetName val="СП"/>
      <sheetName val="фонтан разбитый2"/>
      <sheetName val="Общая часть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DMTR_BP_03"/>
      <sheetName val="см №1.1 Геодезические работы "/>
      <sheetName val="см №1.4 Экология "/>
      <sheetName val="Input Assumptions"/>
      <sheetName val="Расчет курса"/>
      <sheetName val="XLR_NoRangeSheet"/>
      <sheetName val="НЕДЕЛИ"/>
      <sheetName val="GD"/>
      <sheetName val="АСУ ТП 1 этап ПД"/>
      <sheetName val="1155"/>
      <sheetName val=""/>
      <sheetName val="13_1"/>
      <sheetName val="накладная"/>
      <sheetName val="Акт"/>
      <sheetName val="Смета-Т"/>
      <sheetName val="Смета 3 Гидролог"/>
      <sheetName val="Записка СЦБ"/>
      <sheetName val="РС 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Полигон - ИЭИ "/>
      <sheetName val="Ком"/>
      <sheetName val="ПД"/>
      <sheetName val="Коэф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Объемы работ по ПВ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16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Таблица 5"/>
      <sheetName val="Таблица 3"/>
      <sheetName val="1.401.2"/>
      <sheetName val="Source lists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Rub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М_1"/>
      <sheetName val="PO Data"/>
      <sheetName val="См.3_АСУ"/>
      <sheetName val="MararashAA"/>
      <sheetName val="ПРОЦЕНТЫ"/>
      <sheetName val="Lucent"/>
      <sheetName val="лч и кам"/>
      <sheetName val="№1"/>
      <sheetName val="Общ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Лист1"/>
      <sheetName val="Обновление"/>
      <sheetName val="Цена"/>
      <sheetName val="Product"/>
      <sheetName val="РасчетКомандир1"/>
      <sheetName val="РасчетКомандир2"/>
      <sheetName val="Коэфф"/>
      <sheetName val="Смета2 проект. раб."/>
      <sheetName val="ЭХЗ"/>
      <sheetName val="Смета"/>
      <sheetName val="График"/>
      <sheetName val="Summary"/>
      <sheetName val="Зап-3- СЦБ"/>
      <sheetName val="свод 2"/>
      <sheetName val="Кредиты"/>
      <sheetName val="Счет-Фактура"/>
      <sheetName val="Суточная"/>
      <sheetName val="ПДР"/>
      <sheetName val="вариант"/>
      <sheetName val="Табл38-7"/>
      <sheetName val="СС"/>
      <sheetName val="Данные для расчёта сметы"/>
      <sheetName val="Смета 1"/>
      <sheetName val="РП"/>
      <sheetName val="данные"/>
      <sheetName val="Баланс"/>
      <sheetName val="СМЕТА проект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топо"/>
      <sheetName val="DATA"/>
      <sheetName val="Списки"/>
      <sheetName val="6.14_КР"/>
      <sheetName val="см8"/>
      <sheetName val="Прилож"/>
      <sheetName val="Пример расчета"/>
      <sheetName val="СметаСводная Рыб"/>
      <sheetName val="все"/>
      <sheetName val="Нормы"/>
      <sheetName val="sapactivexlhiddensheet"/>
      <sheetName val="OCK1"/>
      <sheetName val="Шкаф"/>
      <sheetName val="Коэфф1."/>
      <sheetName val="Прайс лист"/>
      <sheetName val="1.3"/>
      <sheetName val="ИГ1"/>
      <sheetName val="К.рын"/>
      <sheetName val="Сводная смета"/>
      <sheetName val="Землеотвод"/>
      <sheetName val="Смета2_проект__раб_"/>
      <sheetName val="Зап-3-_СЦБ"/>
      <sheetName val="свод_2"/>
      <sheetName val="Данные_для_расчёта_сметы"/>
      <sheetName val="Смета_1"/>
      <sheetName val="свод 3"/>
      <sheetName val="информация"/>
      <sheetName val="шаблон"/>
      <sheetName val="геолог"/>
      <sheetName val="SakhNIPI5"/>
      <sheetName val="ПИР"/>
      <sheetName val="1"/>
      <sheetName val="к.84-к.83"/>
      <sheetName val="2002(v2)"/>
      <sheetName val="справ."/>
      <sheetName val="Пояснение "/>
      <sheetName val="93-110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сохранить"/>
      <sheetName val="3.1"/>
      <sheetName val="Коммерческие расходы"/>
      <sheetName val="13.1"/>
      <sheetName val="исходные данные"/>
      <sheetName val="расчетные таблицы"/>
      <sheetName val="Лист опроса"/>
      <sheetName val="5ОборРабМест(HP)"/>
      <sheetName val="СметаСводная Колпино"/>
      <sheetName val="HP и оргтехника"/>
      <sheetName val="Лист2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Таблица 4 АСУТП"/>
      <sheetName val="Смета 5.2. Кусты25,29,31,65"/>
      <sheetName val="свод общ"/>
      <sheetName val="изыскания 2"/>
      <sheetName val="мсн"/>
      <sheetName val="КП к ГК"/>
      <sheetName val="Calc"/>
      <sheetName val="ID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смета 2 проект. работы"/>
      <sheetName val="4сд"/>
      <sheetName val="2сд"/>
      <sheetName val="7сд"/>
      <sheetName val="MAIN_PARAMETERS"/>
      <sheetName val="Амур ДОН"/>
      <sheetName val="total"/>
      <sheetName val="Комплектация"/>
      <sheetName val="трубы"/>
      <sheetName val="СМР"/>
      <sheetName val="дороги"/>
      <sheetName val="Ачинский НПЗ"/>
      <sheetName val="ИД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3.1 ТХ"/>
      <sheetName val="ЗП_ЮНГ"/>
      <sheetName val="3.5"/>
      <sheetName val="справка"/>
      <sheetName val="суб.подряд"/>
      <sheetName val="ПСБ - ОЭ"/>
      <sheetName val="См3 СЦБ-зап"/>
      <sheetName val="Смета 2"/>
      <sheetName val="Январь"/>
      <sheetName val="ИДвалка"/>
      <sheetName val="СметаСводная 1 оч"/>
      <sheetName val="Итог"/>
      <sheetName val="Вспомогательный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Norm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кп ГК"/>
      <sheetName val="Справочные данные"/>
      <sheetName val="Б.Сатка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смета СИД"/>
      <sheetName val="часы"/>
      <sheetName val="ресурсная вед."/>
      <sheetName val="р.Волхов"/>
      <sheetName val="Калплан Кра"/>
      <sheetName val="Материалы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накладная"/>
      <sheetName val="Акт"/>
      <sheetName val="Баланс (Ф1)"/>
      <sheetName val="Смета-Т"/>
      <sheetName val=""/>
      <sheetName val="Смета 3 Гидролог"/>
      <sheetName val="Записка СЦБ"/>
      <sheetName val="РС "/>
      <sheetName val="Табл.5"/>
      <sheetName val="Табл.2"/>
      <sheetName val="Исх.данные"/>
      <sheetName val="Курс доллара"/>
      <sheetName val="Календарь новый"/>
      <sheetName val="Смета № 1 ИИ линия"/>
      <sheetName val="Общая часть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DMTR_BP_03"/>
      <sheetName val="см №1.1 Геодезические работы "/>
      <sheetName val="см №1.4 Экология "/>
      <sheetName val="Input Assumptions"/>
      <sheetName val="Расчет курса"/>
      <sheetName val="XLR_NoRangeSheet"/>
      <sheetName val="НЕДЕЛИ"/>
      <sheetName val="GD"/>
      <sheetName val="АСУ ТП 1 этап ПД"/>
      <sheetName val="Дополнительные параметры"/>
      <sheetName val="13_1"/>
      <sheetName val="ЛЧ"/>
      <sheetName val="Leistungsakt"/>
      <sheetName val="Свод объем"/>
      <sheetName val="Дог цена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1155"/>
      <sheetName val="3труба (П)"/>
      <sheetName val="15"/>
      <sheetName val="Объемы работ по ПВ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8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Восстановл_Лист17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Таблица 5"/>
      <sheetName val="Таблица 3"/>
      <sheetName val="1.401.2"/>
      <sheetName val="Восстановл_Лист37"/>
      <sheetName val="16"/>
      <sheetName val="Коэф"/>
      <sheetName val="Source lists"/>
      <sheetName val="PO Data"/>
      <sheetName val="Rub"/>
      <sheetName val="свод_ИИР"/>
      <sheetName val="Акт выбора"/>
      <sheetName val="Сводная "/>
      <sheetName val="7.ТХ Сети (кор)"/>
      <sheetName val="Tier 311208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М_1"/>
      <sheetName val="ПД"/>
      <sheetName val="№1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2-stage"/>
      <sheetName val="См.3_АСУ"/>
      <sheetName val="Полигон - ИЭИ "/>
      <sheetName val="Ком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лч и кам"/>
      <sheetName val="Бл.электр."/>
      <sheetName val="Объем работ"/>
      <sheetName val="MararashAA"/>
      <sheetName val="ПРОЦЕНТЫ"/>
      <sheetName val="АСУ-линия-1"/>
      <sheetName val="ТЗ АСУ-1"/>
      <sheetName val="Виды работ АСО"/>
      <sheetName val="таблица_руко_x0019__x0015__x0009__x0003__x000c__x0011__x0011_"/>
      <sheetName val="таблица_руко_x0019__x0015_ _x0003__x000c__x0011__x0011_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/>
      <sheetData sheetId="223"/>
      <sheetData sheetId="224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</sheetDataSet>
  </externalBook>
</externalLink>
</file>

<file path=xl/externalLinks/externalLink4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4"/>
      <sheetName val="ф5"/>
      <sheetName val="свод 2"/>
      <sheetName val="ТОПО ГЕО"/>
      <sheetName val="экол из "/>
      <sheetName val="110 (2)"/>
      <sheetName val="защита (2)"/>
      <sheetName val="АСУ"/>
      <sheetName val="диспетчерское упр"/>
      <sheetName val="связь (2)"/>
      <sheetName val="ЭМС"/>
      <sheetName val="ГОЧС2"/>
      <sheetName val="орг_движ2"/>
      <sheetName val="оос1"/>
      <sheetName val="ИГ1"/>
      <sheetName val="свод_2"/>
      <sheetName val="ТОПО_ГЕО"/>
      <sheetName val="экол_из_"/>
      <sheetName val="110_(2)"/>
      <sheetName val="защита_(2)"/>
      <sheetName val="диспетчерское_упр"/>
      <sheetName val="связь_(2)"/>
      <sheetName val="топография"/>
      <sheetName val="См 1 наруж.водопровод"/>
      <sheetName val="свод"/>
      <sheetName val="Данные для расчёта сметы"/>
      <sheetName val="сводная"/>
      <sheetName val="СМЕТА проект"/>
      <sheetName val="СметаСводная Рыб"/>
      <sheetName val="СметаСводная 1 оч"/>
      <sheetName val="СметаСводная"/>
      <sheetName val="Объемы работ по ПВ"/>
      <sheetName val="Смета 1свод"/>
      <sheetName val="3труба (П)"/>
      <sheetName val="Лист1"/>
      <sheetName val="Смета"/>
      <sheetName val="Упр"/>
      <sheetName val="BACT"/>
    </sheetNames>
    <sheetDataSet>
      <sheetData sheetId="0"/>
      <sheetData sheetId="1"/>
      <sheetData sheetId="2">
        <row r="10">
          <cell r="D10" t="str">
            <v xml:space="preserve"> ОАО "Ленэнерго"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</sheetDataSet>
  </externalBook>
</externalLink>
</file>

<file path=xl/externalLinks/externalLink4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Прим (3)"/>
      <sheetName val="Калплан Прим"/>
      <sheetName val="КП Прим"/>
      <sheetName val="СметаСводная"/>
      <sheetName val="см1 топо Прим (2)"/>
      <sheetName val="см2 меж Прим"/>
      <sheetName val="см3 натинв. Прим"/>
      <sheetName val="Смета4 геологияПрим"/>
      <sheetName val="см5 трансп.пот. Прим"/>
      <sheetName val="смета 6 база  Прим"/>
      <sheetName val="Смета 7 инж.комм, НО Прим"/>
      <sheetName val="См 8 эколог изыск.Прим"/>
      <sheetName val="Смета 9 регламент Прим"/>
      <sheetName val="смета10 конк докум Прим"/>
      <sheetName val="смета 11регл2 Прим"/>
      <sheetName val="смета12 оценка Прим"/>
      <sheetName val="См 13 ГОЧС Прим"/>
      <sheetName val="КП Прим (2)"/>
      <sheetName val="см1 топо Прим"/>
      <sheetName val="см2 меж Прим (2)"/>
      <sheetName val="свод 2"/>
      <sheetName val="КП_Прим_(3)"/>
      <sheetName val="Калплан_Прим"/>
      <sheetName val="КП_Прим"/>
      <sheetName val="см1_топо_Прим_(2)"/>
      <sheetName val="см2_меж_Прим"/>
      <sheetName val="см3_натинв__Прим"/>
      <sheetName val="Смета4_геологияПрим"/>
      <sheetName val="см5_трансп_пот__Прим"/>
      <sheetName val="смета_6_база__Прим"/>
      <sheetName val="Смета_7_инж_комм,_НО_Прим"/>
      <sheetName val="См_8_эколог_изыск_Прим"/>
      <sheetName val="Смета_9_регламент_Прим"/>
      <sheetName val="смета10_конк_докум_Прим"/>
      <sheetName val="смета_11регл2_Прим"/>
      <sheetName val="смета12_оценка_Прим"/>
      <sheetName val="См_13_ГОЧС_Прим"/>
      <sheetName val="КП_Прим_(2)"/>
      <sheetName val="см1_топо_Прим"/>
      <sheetName val="см2_меж_Прим_(2)"/>
      <sheetName val="ИГ1"/>
      <sheetName val="сводная"/>
      <sheetName val="топография"/>
      <sheetName val="см8"/>
      <sheetName val="свод"/>
      <sheetName val="Данные для расчёта сметы"/>
      <sheetName val="См 1 наруж.водопровод"/>
      <sheetName val="Объемы работ по ПВ"/>
      <sheetName val="Смета 1свод"/>
      <sheetName val="свод1"/>
      <sheetName val="гидрология"/>
      <sheetName val="СметаСводная Рыб"/>
      <sheetName val="Смета"/>
      <sheetName val="КП НовоКов"/>
      <sheetName val="НМА"/>
      <sheetName val="эл.химз."/>
      <sheetName val="свод (2)"/>
      <sheetName val="кп"/>
      <sheetName val="Калплан ОИ2 Макм крестики"/>
      <sheetName val="Смета терзем"/>
      <sheetName val="Смета 2"/>
      <sheetName val="3труба (П)"/>
      <sheetName val="sapactivexlhiddensheet"/>
      <sheetName val="ИД"/>
      <sheetName val="Кал.план Жукова даты - не надо"/>
      <sheetName val="шаблон"/>
      <sheetName val="Калькуляция_2012"/>
      <sheetName val="3.труба (П)"/>
      <sheetName val="19 МОЗ "/>
      <sheetName val="Сводная "/>
      <sheetName val="Лист2"/>
      <sheetName val="Календарь новый"/>
      <sheetName val="Смета № 1 ИИ линия"/>
      <sheetName val="Параметры"/>
      <sheetName val="Смета 3 Гидролог"/>
      <sheetName val="СметаСводная 1 оч"/>
      <sheetName val=""/>
    </sheetNames>
    <sheetDataSet>
      <sheetData sheetId="0"/>
      <sheetData sheetId="1"/>
      <sheetData sheetId="2"/>
      <sheetData sheetId="3">
        <row r="7">
          <cell r="C7" t="str">
            <v>Разработка рабочего проекта строительства объекта "База механизации СПб ГУСПП "Приморское" по адресу: Приморский район, Камышовая ул., участок 1 (напротив дома № 22, корп.1 по Камышовой ул.)</v>
          </cell>
        </row>
        <row r="9">
          <cell r="C9" t="str">
            <v>ООО НИИПРИИ  "Севзапинжтехнология"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/>
    </sheetDataSet>
  </externalBook>
</externalLink>
</file>

<file path=xl/externalLinks/externalLink4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топо"/>
      <sheetName val="Данные для расчёта сметы"/>
      <sheetName val="топография"/>
      <sheetName val="свод 3"/>
      <sheetName val="СметаСводная"/>
      <sheetName val="свод 2"/>
      <sheetName val="См 1 наруж.водопровод"/>
      <sheetName val="Кл-р SysTel"/>
      <sheetName val="СПРПФ"/>
      <sheetName val="sapactivexlhiddensheet"/>
      <sheetName val="ПДР"/>
      <sheetName val="КП Прим (3)"/>
      <sheetName val="1.3"/>
      <sheetName val="Калькуляция_2012"/>
      <sheetName val="СметаСводная Рыб"/>
      <sheetName val="1.2.1-Проект"/>
      <sheetName val="Итог"/>
      <sheetName val="см8"/>
      <sheetName val="свод"/>
      <sheetName val="4"/>
      <sheetName val="Землеотвод"/>
      <sheetName val="КП к снег Рыбинская"/>
      <sheetName val="Таас-Юрях"/>
      <sheetName val="Етыпур-"/>
      <sheetName val="ЗапТарк"/>
      <sheetName val="Приобка"/>
      <sheetName val="Тобольск"/>
      <sheetName val="ВЖК"/>
      <sheetName val="КП Мак"/>
      <sheetName val="сводная"/>
      <sheetName val="Бюджет"/>
      <sheetName val="х"/>
      <sheetName val="влад-таблица"/>
      <sheetName val="Стр1По"/>
      <sheetName val="Материалы"/>
      <sheetName val="Подрядчики"/>
      <sheetName val="гидрология"/>
      <sheetName val="КП НовоКов"/>
      <sheetName val="Калплан Кра"/>
      <sheetName val="Зап-3- СЦБ"/>
      <sheetName val="свод1"/>
      <sheetName val="Объемы работ по ПВ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Данные_для_расчёта_сметы"/>
      <sheetName val="свод_3"/>
      <sheetName val="свод_2"/>
      <sheetName val="См_1_наруж_водопровод"/>
      <sheetName val="Кл-р_SysTel"/>
      <sheetName val="КП_Прим_(3)"/>
      <sheetName val="1_3"/>
      <sheetName val="СметаСводная_Рыб"/>
      <sheetName val="пр_5_1"/>
      <sheetName val="Стр5"/>
      <sheetName val="Стр6"/>
      <sheetName val="Стр7"/>
      <sheetName val="Стр8а"/>
      <sheetName val="Стр9а"/>
      <sheetName val="Стр8б"/>
      <sheetName val="Стр9б"/>
      <sheetName val="Стр8г"/>
      <sheetName val="Стр9г"/>
      <sheetName val="Стр8и"/>
      <sheetName val="Стр9и"/>
      <sheetName val="Стр14"/>
      <sheetName val="Список"/>
      <sheetName val="Иммакр"/>
      <sheetName val="Данные1кв."/>
      <sheetName val="Данные"/>
      <sheetName val="Стр2По"/>
      <sheetName val="Стр3По"/>
      <sheetName val="Стр4По"/>
      <sheetName val="Стр5По"/>
      <sheetName val="Стр6По(а)"/>
      <sheetName val="Стр6По(б)"/>
      <sheetName val="Стр6По(г)"/>
      <sheetName val="Стр6По(и)"/>
      <sheetName val="Стр7По"/>
      <sheetName val="НДС"/>
      <sheetName val="Коэф КВ"/>
      <sheetName val="EKDEB90"/>
      <sheetName val="Стр1"/>
      <sheetName val="ИД"/>
      <sheetName val="январь"/>
      <sheetName val="Лист1"/>
      <sheetName val="База"/>
      <sheetName val="6.52-свод"/>
      <sheetName val="ТИТУЛ"/>
      <sheetName val="ОБЩЕСТВА"/>
      <sheetName val="План"/>
      <sheetName val="Лист2"/>
      <sheetName val="Гр5(о)"/>
      <sheetName val="Справочник"/>
      <sheetName val="Данные1кв_"/>
      <sheetName val="Коэф_КВ"/>
      <sheetName val="6_52-свод"/>
      <sheetName val="изыскания 2"/>
      <sheetName val="КП к ГК"/>
      <sheetName val="OCK1"/>
      <sheetName val="Summary"/>
      <sheetName val="пятилетка"/>
      <sheetName val="мониторинг"/>
      <sheetName val="Параметры"/>
      <sheetName val="кп"/>
      <sheetName val="Кал.план Жукова даты - не надо"/>
      <sheetName val="смета СИД"/>
      <sheetName val="Ачинский НПЗ"/>
      <sheetName val="Об-15"/>
      <sheetName val="мсн"/>
      <sheetName val="Journals"/>
      <sheetName val="ц_1991"/>
      <sheetName val="Восстановл_Лист13"/>
      <sheetName val="Восстановл_Лист15"/>
      <sheetName val="Восстановл_Лист19"/>
      <sheetName val="Восстановл_Лист7"/>
      <sheetName val="Восстановл_Лист5"/>
      <sheetName val="Восстановл_Лист44"/>
      <sheetName val="Восстановл_Лист29"/>
      <sheetName val="Восстановл_Лист6"/>
      <sheetName val="Восстановл_Лист2"/>
      <sheetName val="Восстановл_Лист4"/>
      <sheetName val="Восстановл_Лист8"/>
      <sheetName val="Восстановл_Лист45"/>
      <sheetName val="Восстановл_Лист27"/>
      <sheetName val="Восстановл_Лист9"/>
      <sheetName val="Восстановл_Лист10"/>
      <sheetName val="Восстановл_Лист46"/>
      <sheetName val="Восстановл_Лист28"/>
      <sheetName val="Восстановл_Лист11"/>
      <sheetName val="Восстановл_Лист12"/>
      <sheetName val="Восстановл_Лист47"/>
      <sheetName val="Восстановл_Лист14"/>
      <sheetName val="Восстановл_Лист1"/>
      <sheetName val="Восстановл_Лист18"/>
      <sheetName val="Восстановл_Лист21"/>
      <sheetName val="Восстановл_Лист20"/>
      <sheetName val="Восстановл_Лист49"/>
      <sheetName val="Восстановл_Лист25"/>
      <sheetName val="Norm"/>
      <sheetName val="все"/>
      <sheetName val="ГПК"/>
      <sheetName val="ДКС"/>
      <sheetName val="Етыпур"/>
      <sheetName val="Западн"/>
      <sheetName val="НГКХ"/>
      <sheetName val="ПСП "/>
      <sheetName val="УПН"/>
      <sheetName val="Коэфф1."/>
      <sheetName val="Спр_общий"/>
      <sheetName val="Пример расчета"/>
      <sheetName val="Курсы"/>
      <sheetName val="Упр"/>
      <sheetName val="ВКЕ"/>
      <sheetName val="СМЕТА проект"/>
      <sheetName val="РП"/>
      <sheetName val="Сводная смета"/>
      <sheetName val="list"/>
      <sheetName val="Разработка проекта"/>
      <sheetName val="Main"/>
      <sheetName val="Лист опроса"/>
      <sheetName val="к.84-к.83"/>
      <sheetName val="Шкаф"/>
      <sheetName val="Прайс лист"/>
      <sheetName val="HP и оргтехника"/>
      <sheetName val="5ОборРабМест(HP)"/>
      <sheetName val="ИГ1"/>
      <sheetName val="#ССЫЛКА"/>
      <sheetName val="СметаСводная Колпино"/>
      <sheetName val="СметаСводная павильон"/>
      <sheetName val="НЕДЕЛИ"/>
      <sheetName val="13.1"/>
      <sheetName val="Архив2"/>
      <sheetName val="Амур ДОН"/>
      <sheetName val="Calc"/>
      <sheetName val="Opex personnel (Term facs)"/>
      <sheetName val="КП (2)"/>
      <sheetName val="ПСП_"/>
      <sheetName val="Пример_расчета"/>
      <sheetName val="СМЕТА_проект"/>
      <sheetName val="Сводная_смета"/>
      <sheetName val="Разработка_проекта"/>
      <sheetName val="СМ"/>
      <sheetName val="Раб"/>
      <sheetName val="Ap"/>
      <sheetName val="Раб1"/>
      <sheetName val="Штамп"/>
      <sheetName val="Ан"/>
      <sheetName val="СмДок"/>
      <sheetName val="СостРабПр"/>
      <sheetName val="Огл"/>
      <sheetName val="ПЗ"/>
      <sheetName val="ИсхДан"/>
      <sheetName val="С0"/>
      <sheetName val="Л09-02"/>
      <sheetName val="Л09-03"/>
      <sheetName val="16"/>
      <sheetName val="17"/>
      <sheetName val="18"/>
      <sheetName val="SS(4)"/>
      <sheetName val="SS(5)"/>
      <sheetName val="SS(6)"/>
      <sheetName val="SSS"/>
      <sheetName val="SS(7)"/>
      <sheetName val="SS(8)"/>
      <sheetName val="SS(9)"/>
      <sheetName val="SS(10)"/>
      <sheetName val="SS(11)"/>
      <sheetName val="SS(12)"/>
      <sheetName val="SS(13)"/>
      <sheetName val="SS(14)"/>
      <sheetName val="SS(15)"/>
      <sheetName val="SS(16)"/>
      <sheetName val="SS(17)"/>
      <sheetName val="SS(18)"/>
      <sheetName val="SS(19)"/>
      <sheetName val="SS(20)"/>
      <sheetName val="SS(21)"/>
      <sheetName val="SS(22)"/>
      <sheetName val="SS(23)"/>
      <sheetName val="SS(24)"/>
      <sheetName val="SS(25)"/>
      <sheetName val="SS(26)"/>
      <sheetName val="SS(27)"/>
      <sheetName val="SS(28)"/>
      <sheetName val="SS(29)"/>
      <sheetName val="SS(30)"/>
      <sheetName val="SS(31)"/>
      <sheetName val="SS(32)"/>
      <sheetName val="SS(33)"/>
      <sheetName val="SS(34)"/>
      <sheetName val="SS(35)"/>
      <sheetName val="SS(36)"/>
      <sheetName val="SS(37)"/>
      <sheetName val="SS(38)"/>
      <sheetName val="SS(39)"/>
      <sheetName val="SS(40)"/>
      <sheetName val="SS(41)"/>
      <sheetName val="SS(42)"/>
      <sheetName val="SS(43)"/>
      <sheetName val="SS(44)"/>
      <sheetName val="SS(45)"/>
      <sheetName val="SS(46)"/>
      <sheetName val="SS(47)"/>
      <sheetName val="SS(48)"/>
      <sheetName val="SS(49)"/>
      <sheetName val="SS(50)"/>
      <sheetName val="SS(51)"/>
      <sheetName val="SS(52)"/>
      <sheetName val="SS(53)"/>
      <sheetName val="SS(54)"/>
      <sheetName val="SS(55)"/>
      <sheetName val="SS(56)"/>
      <sheetName val="SS(57)"/>
      <sheetName val="SS(58)"/>
      <sheetName val="SS(59)"/>
      <sheetName val="SS(60)"/>
      <sheetName val="SS(61)"/>
      <sheetName val="SS(62)"/>
      <sheetName val="SS(63)"/>
      <sheetName val="SS(64)"/>
      <sheetName val="SS(65)"/>
      <sheetName val="SS(66)"/>
      <sheetName val="SS(67)"/>
      <sheetName val="SS(68)"/>
      <sheetName val="SS(69)"/>
      <sheetName val="SS(70)"/>
      <sheetName val="SS(71)"/>
      <sheetName val="SS(72)"/>
      <sheetName val="SS(73)"/>
      <sheetName val="SS(74)"/>
      <sheetName val="SS(75)"/>
      <sheetName val="SS(76)"/>
      <sheetName val="SS(77)"/>
      <sheetName val="SS(78)"/>
      <sheetName val="SS(79)"/>
      <sheetName val="SS(80)"/>
      <sheetName val="SS(81)"/>
      <sheetName val="SS(82)"/>
      <sheetName val="SS(83)"/>
      <sheetName val="SS(84)"/>
      <sheetName val="SS(85)"/>
      <sheetName val="SS(86)"/>
      <sheetName val="SS(87)"/>
      <sheetName val="SS(88)"/>
      <sheetName val="SS(89)"/>
      <sheetName val="SS(90)"/>
      <sheetName val="SS(91)"/>
      <sheetName val="SS(92)"/>
      <sheetName val="SS(93)"/>
      <sheetName val="SS(94)"/>
      <sheetName val="SS(95)"/>
      <sheetName val="SS(96)"/>
      <sheetName val="SS(97)"/>
      <sheetName val="SS(98)"/>
      <sheetName val="SS(99)"/>
      <sheetName val="SS(100)"/>
      <sheetName val="SS(101)"/>
      <sheetName val="SS(102)"/>
      <sheetName val="SS(103)"/>
      <sheetName val="SS(104)"/>
      <sheetName val="SS(105)"/>
      <sheetName val="SS(106)"/>
      <sheetName val="SS(107)"/>
      <sheetName val="SS(108)"/>
      <sheetName val="SS(109)"/>
      <sheetName val="SS(110)"/>
      <sheetName val="SS(111)"/>
      <sheetName val="SS(112)"/>
      <sheetName val="SS(113)"/>
      <sheetName val="SS(114)"/>
      <sheetName val="SS(115)"/>
      <sheetName val="SS(116)"/>
      <sheetName val="SS(117)"/>
      <sheetName val="SS(118)"/>
      <sheetName val="SS(119)"/>
      <sheetName val="SS(120)"/>
      <sheetName val="SS(121)"/>
      <sheetName val="SS(122)"/>
      <sheetName val="SS(123)"/>
      <sheetName val="SS(124)"/>
      <sheetName val="SS(125)"/>
      <sheetName val="SS(126)"/>
      <sheetName val="SS(127)"/>
      <sheetName val="SS(128)"/>
      <sheetName val="SS(129)"/>
      <sheetName val="SS(130)"/>
      <sheetName val="SS(131)"/>
      <sheetName val="SS(132)"/>
      <sheetName val="SS(133)"/>
      <sheetName val="SS(134)"/>
      <sheetName val="SS(135)"/>
      <sheetName val="SS(136)"/>
      <sheetName val="SS(137)"/>
      <sheetName val="SS(138)"/>
      <sheetName val="SS(139)"/>
      <sheetName val="SS(140)"/>
      <sheetName val="SS(141)"/>
      <sheetName val="SS(142)"/>
      <sheetName val="SS(143)"/>
      <sheetName val="SS(144)"/>
      <sheetName val="SS(145)"/>
      <sheetName val="SS(146)"/>
      <sheetName val="SS(147)"/>
      <sheetName val="SS(148)"/>
      <sheetName val="SS(149)"/>
      <sheetName val="SS(150)"/>
      <sheetName val="SS(151)"/>
      <sheetName val="SS(152)"/>
      <sheetName val="SS(153)"/>
      <sheetName val="SS(154)"/>
      <sheetName val="SS(155)"/>
      <sheetName val="SS(156)"/>
      <sheetName val="SS(157)"/>
      <sheetName val="SS(158)"/>
      <sheetName val="SS(159)"/>
      <sheetName val="SS(160)"/>
      <sheetName val="SS(161)"/>
      <sheetName val="SS(162)"/>
      <sheetName val="SS(163)"/>
      <sheetName val="SS(164)"/>
      <sheetName val="SS(166)"/>
      <sheetName val="Титул1"/>
      <sheetName val="Титул2"/>
      <sheetName val="Титул3"/>
      <sheetName val="ПДР ООО &quot;Юкос ФБЦ&quot;"/>
      <sheetName val="Lim"/>
      <sheetName val="Хар_"/>
      <sheetName val="С1_"/>
      <sheetName val="total"/>
      <sheetName val="исходные данные"/>
      <sheetName val="Комплектация"/>
      <sheetName val="трубы"/>
      <sheetName val="расчетные таблицы"/>
      <sheetName val="СМР"/>
      <sheetName val="дороги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в работу"/>
      <sheetName val="Прибыль опл"/>
      <sheetName val="трансформация1"/>
      <sheetName val="breakdown"/>
      <sheetName val="Destination"/>
      <sheetName val="Переменные и константы"/>
      <sheetName val="вариант"/>
      <sheetName val="СС"/>
      <sheetName val="Капитальные затраты"/>
      <sheetName val="Свод объем"/>
      <sheetName val="Дополнительные параметры"/>
      <sheetName val="1ПС"/>
      <sheetName val="Вспомогательный"/>
      <sheetName val="Обновление"/>
      <sheetName val="Цена"/>
      <sheetName val="Product"/>
      <sheetName val="Смета 1свод"/>
      <sheetName val="СметаСводная снег"/>
      <sheetName val="шаблон"/>
      <sheetName val="К.рын"/>
      <sheetName val="BACT"/>
      <sheetName val="База Геодезия"/>
      <sheetName val="Расч(подряд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</sheetDataSet>
  </externalBook>
</externalLink>
</file>

<file path=xl/externalLinks/externalLink4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ГК"/>
      <sheetName val="кп"/>
      <sheetName val="свод общ ГК"/>
      <sheetName val="свод общ"/>
      <sheetName val="свод1"/>
      <sheetName val="свод 2"/>
      <sheetName val="свод 3"/>
      <sheetName val="свод 4"/>
      <sheetName val="свод 5"/>
      <sheetName val="сид1"/>
      <sheetName val="сид2"/>
      <sheetName val="сид3"/>
      <sheetName val="сид4"/>
      <sheetName val="сид5"/>
      <sheetName val="изыскания 1"/>
      <sheetName val="изыскания 2"/>
      <sheetName val="изыскания 3"/>
      <sheetName val="изыскания 4"/>
      <sheetName val="изыскания5"/>
      <sheetName val="ЭИ1"/>
      <sheetName val="ЭИ2"/>
      <sheetName val="ЭИ3"/>
      <sheetName val="ЭИ4"/>
      <sheetName val="ЭИ5"/>
      <sheetName val="экон из1"/>
      <sheetName val="экол из1"/>
      <sheetName val="экол из2"/>
      <sheetName val="экол из3"/>
      <sheetName val="экол из4"/>
      <sheetName val="экол из5"/>
      <sheetName val="дор1"/>
      <sheetName val="дор2"/>
      <sheetName val="дор3"/>
      <sheetName val="дор4"/>
      <sheetName val="дор5"/>
      <sheetName val="иск соор4"/>
      <sheetName val="площадка1"/>
      <sheetName val="площадка5"/>
      <sheetName val="светоф2"/>
      <sheetName val="светоф5"/>
      <sheetName val="ост2"/>
      <sheetName val="ост3"/>
      <sheetName val="трот2"/>
      <sheetName val="трот3"/>
      <sheetName val="нар осв1"/>
      <sheetName val="нар осв2"/>
      <sheetName val="нар осв3"/>
      <sheetName val="электроснаб1"/>
      <sheetName val="электроснаб2"/>
      <sheetName val="электроснаб3"/>
      <sheetName val="пер ком1 "/>
      <sheetName val="пер ком2"/>
      <sheetName val="пер ком3"/>
      <sheetName val="пер ком4"/>
      <sheetName val="пер ком5"/>
      <sheetName val="канал1"/>
      <sheetName val="канал2"/>
      <sheetName val="канал3"/>
      <sheetName val="экран2"/>
      <sheetName val="экран3"/>
      <sheetName val="орг_движ1"/>
      <sheetName val="орг_движ2"/>
      <sheetName val="орг_движ3"/>
      <sheetName val="орг_движ4"/>
      <sheetName val="орг_движ5"/>
      <sheetName val="акт1"/>
      <sheetName val="акт2"/>
      <sheetName val="акт3"/>
      <sheetName val="акт4"/>
      <sheetName val="акт5"/>
      <sheetName val="ГОЧС1"/>
      <sheetName val="ГОЧС2"/>
      <sheetName val="ГОЧС3"/>
      <sheetName val="ГОЧС4"/>
      <sheetName val="ГОЧС5"/>
      <sheetName val="оос1"/>
      <sheetName val="оос2"/>
      <sheetName val="оос3"/>
      <sheetName val="оос4"/>
      <sheetName val="оос5"/>
      <sheetName val="бл-во2"/>
      <sheetName val="бл-во3"/>
      <sheetName val="тэч1"/>
      <sheetName val="тэч2"/>
      <sheetName val="тэч3"/>
      <sheetName val="тэч4"/>
      <sheetName val="тэч5"/>
      <sheetName val="сод дор1"/>
      <sheetName val="сод дор2"/>
      <sheetName val="сод дор3"/>
      <sheetName val="сод дор4"/>
      <sheetName val="сод дор5"/>
      <sheetName val="изъят зем уч1"/>
      <sheetName val="изъят зем уч2"/>
      <sheetName val="изъят зем уч3"/>
      <sheetName val="изъят зем уч4"/>
      <sheetName val="изъят зем уч5"/>
      <sheetName val="памятн1"/>
      <sheetName val="памятн2"/>
      <sheetName val="памятн3"/>
      <sheetName val="памятн4"/>
      <sheetName val="памятн5"/>
      <sheetName val="конкурсн1"/>
      <sheetName val="конкурсн2"/>
      <sheetName val="конкурсн3"/>
      <sheetName val="конкурсн4"/>
      <sheetName val="конкурсн5"/>
      <sheetName val="СметаСводная"/>
      <sheetName val="кп_ГК"/>
      <sheetName val="свод_общ_ГК"/>
      <sheetName val="свод_общ"/>
      <sheetName val="свод_2"/>
      <sheetName val="свод_3"/>
      <sheetName val="свод_4"/>
      <sheetName val="свод_5"/>
      <sheetName val="изыскания_1"/>
      <sheetName val="изыскания_2"/>
      <sheetName val="изыскания_3"/>
      <sheetName val="изыскания_4"/>
      <sheetName val="экон_из1"/>
      <sheetName val="экол_из1"/>
      <sheetName val="экол_из2"/>
      <sheetName val="экол_из3"/>
      <sheetName val="экол_из4"/>
      <sheetName val="экол_из5"/>
      <sheetName val="иск_соор4"/>
      <sheetName val="нар_осв1"/>
      <sheetName val="нар_осв2"/>
      <sheetName val="нар_осв3"/>
      <sheetName val="пер_ком1_"/>
      <sheetName val="пер_ком2"/>
      <sheetName val="пер_ком3"/>
      <sheetName val="пер_ком4"/>
      <sheetName val="пер_ком5"/>
      <sheetName val="сод_дор1"/>
      <sheetName val="сод_дор2"/>
      <sheetName val="сод_дор3"/>
      <sheetName val="сод_дор4"/>
      <sheetName val="сод_дор5"/>
      <sheetName val="изъят_зем_уч1"/>
      <sheetName val="изъят_зем_уч2"/>
      <sheetName val="изъят_зем_уч3"/>
      <sheetName val="изъят_зем_уч4"/>
      <sheetName val="изъят_зем_уч5"/>
      <sheetName val="Смета"/>
      <sheetName val="Хаттон 90.90 Femco"/>
      <sheetName val="ИГ1"/>
      <sheetName val="топография"/>
      <sheetName val="СметаСводная павильон"/>
      <sheetName val="Данные для расчёта сметы"/>
      <sheetName val="ИД1"/>
      <sheetName val="свод"/>
      <sheetName val="См 1 наруж.водопровод"/>
      <sheetName val="ресурсная вед."/>
      <sheetName val="информация"/>
      <sheetName val="Итог"/>
      <sheetName val="см8"/>
      <sheetName val="Смета 2"/>
      <sheetName val="топо"/>
      <sheetName val="Объемы работ по ПВ"/>
      <sheetName val="СметаСводная Рыб"/>
      <sheetName val="РП"/>
      <sheetName val="СМЕТА проект"/>
      <sheetName val="сводная"/>
      <sheetName val="смета СИД"/>
      <sheetName val="р.Волхов"/>
      <sheetName val="КП Прим (3)"/>
      <sheetName val="гидрология"/>
      <sheetName val="часы"/>
      <sheetName val="мсн"/>
      <sheetName val="sapactivexlhiddensheet"/>
      <sheetName val="геология "/>
      <sheetName val="КП НовоКов"/>
      <sheetName val="эл.химз."/>
      <sheetName val="свод (2)"/>
      <sheetName val="ЗП_ЮНГ"/>
      <sheetName val="Параметры"/>
      <sheetName val="1"/>
      <sheetName val="ИД"/>
      <sheetName val="Лист3"/>
      <sheetName val="ОПС"/>
      <sheetName val="шаблон"/>
      <sheetName val="Смета терзем"/>
      <sheetName val="фонтан разбитый2"/>
      <sheetName val="матер."/>
      <sheetName val="Январь"/>
      <sheetName val="Калплан ОИ2 Макм крестики"/>
      <sheetName val="Смета ПД"/>
      <sheetName val="ИДвалка"/>
      <sheetName val="доходы и расходы"/>
      <sheetName val="АЧ"/>
    </sheetNames>
    <sheetDataSet>
      <sheetData sheetId="0" refreshError="1"/>
      <sheetData sheetId="1" refreshError="1"/>
      <sheetData sheetId="2" refreshError="1"/>
      <sheetData sheetId="3" refreshError="1"/>
      <sheetData sheetId="4">
        <row r="7">
          <cell r="A7" t="str">
            <v>Наименование  строительства, стадии проектирования:
Выполнение работ по разработке инженерного проекта реконструкции автомобильной дороги "Самара-Бугуруслан" на участке км 54+272 - км 73+900 в Кинельском районе Самарской области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</sheetDataSet>
  </externalBook>
</externalLink>
</file>

<file path=xl/externalLinks/externalLink4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Данные для расчёта сметы"/>
      <sheetName val="см8"/>
      <sheetName val="Смета"/>
      <sheetName val="свод1"/>
      <sheetName val="СметаСводная"/>
      <sheetName val="свод"/>
      <sheetName val="свод 2"/>
      <sheetName val="СметаСводная снег"/>
      <sheetName val="93-110"/>
      <sheetName val="Хаттон 90.90 Femco"/>
      <sheetName val="ИД1"/>
      <sheetName val="шаблон"/>
      <sheetName val="ИГ1"/>
      <sheetName val="сводная"/>
      <sheetName val="Коэфф1."/>
      <sheetName val="свод общ"/>
      <sheetName val="таблица руководству"/>
      <sheetName val="Суточная добыча за неделю"/>
      <sheetName val="СметаСводная павильон"/>
      <sheetName val="СметаСводная 1 оч"/>
      <sheetName val="Итог"/>
      <sheetName val="Таблица 4 АСУТП"/>
      <sheetName val="Смета 5.2. Кусты25,29,31,65"/>
      <sheetName val="НМА"/>
      <sheetName val="list"/>
      <sheetName val="Обновление"/>
      <sheetName val="Цена"/>
      <sheetName val="Product"/>
      <sheetName val="Подрядчики"/>
      <sheetName val="См 1 наруж.водопровод"/>
      <sheetName val="2002(v2)"/>
      <sheetName val="2002_v2_"/>
      <sheetName val="информация"/>
      <sheetName val="смета СИД"/>
      <sheetName val="часы"/>
      <sheetName val=""/>
      <sheetName val="сохранить"/>
      <sheetName val="ресурсная вед."/>
      <sheetName val="р.Волхов"/>
      <sheetName val="ИДвалка"/>
      <sheetName val="кп"/>
      <sheetName val="Январь"/>
      <sheetName val="матер."/>
      <sheetName val="КП Прим (3)"/>
      <sheetName val="Материалы"/>
      <sheetName val="КП НовоКов"/>
      <sheetName val="Лист1"/>
      <sheetName val="Summary"/>
      <sheetName val="ЭХЗ"/>
      <sheetName val="РасчетКомандир1"/>
      <sheetName val="РасчетКомандир2"/>
      <sheetName val="Коэфф"/>
      <sheetName val="Смета2 проект. раб."/>
      <sheetName val="Зап-3- СЦБ"/>
      <sheetName val="График"/>
      <sheetName val="Счет-Фактура"/>
      <sheetName val="Кредиты"/>
      <sheetName val="Суточная"/>
      <sheetName val="ПДР"/>
      <sheetName val="вариант"/>
      <sheetName val="Табл38-7"/>
      <sheetName val="данные"/>
      <sheetName val="СС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топо"/>
      <sheetName val="DATA"/>
      <sheetName val="Списки"/>
      <sheetName val="6.14_КР"/>
      <sheetName val="Прилож"/>
      <sheetName val="Пример расчета"/>
      <sheetName val="СметаСводная Рыб"/>
      <sheetName val="все"/>
      <sheetName val="Нормы"/>
      <sheetName val="sapactivexlhiddensheet"/>
      <sheetName val="OCK1"/>
      <sheetName val="Шкаф"/>
      <sheetName val="Прайс лист"/>
      <sheetName val="1.3"/>
      <sheetName val="К.рын"/>
      <sheetName val="Сводная смета"/>
      <sheetName val="Землеотвод"/>
      <sheetName val="1"/>
      <sheetName val="РП"/>
      <sheetName val="к.84-к.83"/>
      <sheetName val="СМЕТА проект"/>
      <sheetName val="справ."/>
      <sheetName val="Пояснение 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Разработка проекта"/>
      <sheetName val="ПДР ООО &quot;Юкос ФБЦ&quot;"/>
      <sheetName val="Прибыль опл"/>
      <sheetName val="3.1"/>
      <sheetName val="Коммерческие расходы"/>
      <sheetName val="13.1"/>
      <sheetName val="исходные данные"/>
      <sheetName val="расчетные таблицы"/>
      <sheetName val="Лист опроса"/>
      <sheetName val="5ОборРабМест(HP)"/>
      <sheetName val="СметаСводная Колпино"/>
      <sheetName val="HP и оргтехника"/>
      <sheetName val="Лист2"/>
      <sheetName val="справ_"/>
      <sheetName val="оборудован"/>
      <sheetName val="Перечень ИУ"/>
      <sheetName val="Упр"/>
      <sheetName val="оператор"/>
      <sheetName val="исх_данные"/>
      <sheetName val="ст ГТМ"/>
      <sheetName val="изыскания 2"/>
      <sheetName val="мсн"/>
      <sheetName val="КП к ГК"/>
      <sheetName val="Calc"/>
      <sheetName val="ID"/>
      <sheetName val="Смета 1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Смета2_проект__раб_"/>
      <sheetName val="Зап-3-_СЦБ"/>
      <sheetName val="свод_2"/>
      <sheetName val="Данные_для_расчёта_сметы"/>
      <sheetName val="Смета_1"/>
      <sheetName val="свод 3"/>
      <sheetName val="смета 2 проект. работы"/>
      <sheetName val="4сд"/>
      <sheetName val="2сд"/>
      <sheetName val="7сд"/>
      <sheetName val="MAIN_PARAMETERS"/>
      <sheetName val="Амур ДОН"/>
      <sheetName val="total"/>
      <sheetName val="Комплектация"/>
      <sheetName val="трубы"/>
      <sheetName val="СМР"/>
      <sheetName val="дороги"/>
      <sheetName val="Ачинский НПЗ"/>
      <sheetName val="ИД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3.1 ТХ"/>
      <sheetName val="ЗП_ЮНГ"/>
      <sheetName val="3.5"/>
      <sheetName val="справка"/>
      <sheetName val="суб.подряд"/>
      <sheetName val="ПСБ - ОЭ"/>
      <sheetName val="См3 СЦБ-зап"/>
      <sheetName val="Смета 2"/>
      <sheetName val="Вспомогательный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Norm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кп ГК"/>
      <sheetName val="Справочные данные"/>
      <sheetName val="Б.Сатка"/>
      <sheetName val="РН-ПНГ"/>
      <sheetName val="влад-таблица"/>
      <sheetName val="2002(v1)"/>
      <sheetName val="мат"/>
      <sheetName val="суб_подряд"/>
      <sheetName val="ПСБ_-_ОЭ"/>
      <sheetName val="D"/>
      <sheetName val="4"/>
      <sheetName val="Калплан Кра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Лист3"/>
      <sheetName val="АЧ"/>
      <sheetName val="кп (3)"/>
      <sheetName val="СП"/>
      <sheetName val="фонтан разбитый2"/>
      <sheetName val="ЛЧ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Объемы работ по ПВ"/>
      <sheetName val="1155"/>
      <sheetName val="накладная"/>
      <sheetName val="Акт"/>
      <sheetName val="Leistungsakt"/>
      <sheetName val="Баланс (Ф1)"/>
      <sheetName val="Смета-Т"/>
      <sheetName val="Смета 3 Гидролог"/>
      <sheetName val="Записка СЦБ"/>
      <sheetName val="Дополнительные параметры"/>
      <sheetName val="РС "/>
      <sheetName val="13_1"/>
      <sheetName val="Свод объем"/>
      <sheetName val="Табл.5"/>
      <sheetName val="Табл.2"/>
      <sheetName val="Исх.данные"/>
      <sheetName val="Дог цена"/>
      <sheetName val="Курс доллара"/>
      <sheetName val="Календарь новый"/>
      <sheetName val="Смета № 1 ИИ линия"/>
      <sheetName val="Общая часть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DMTR_BP_03"/>
      <sheetName val="см №1.1 Геодезические работы "/>
      <sheetName val="см №1.4 Экология "/>
      <sheetName val="Input Assumptions"/>
      <sheetName val="Расчет курса"/>
      <sheetName val="XLR_NoRangeSheet"/>
      <sheetName val="НЕДЕЛИ"/>
      <sheetName val="GD"/>
      <sheetName val="АСУ ТП 1 этап ПД"/>
      <sheetName val="PO Data"/>
      <sheetName val="Source Lists"/>
      <sheetName val="геолог"/>
      <sheetName val="SakhNIPI5"/>
      <sheetName val="ПИР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ыборка на22 июня"/>
      <sheetName val="HP_и_оргтехника"/>
      <sheetName val="СМЕТА_проект"/>
      <sheetName val="Лист_опроса"/>
      <sheetName val="Таблица 5"/>
      <sheetName val="Таблица 3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3труба (П)"/>
      <sheetName val="См.3_АСУ"/>
      <sheetName val="15"/>
      <sheetName val="Восстановл_Лист37"/>
      <sheetName val="16"/>
      <sheetName val="Коэф"/>
      <sheetName val="1.401.2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Rub"/>
      <sheetName val="Акт выбора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М_1"/>
      <sheetName val="Сводная "/>
      <sheetName val="7.ТХ Сети (кор)"/>
      <sheetName val="лч и кам"/>
      <sheetName val="Tier 311208"/>
      <sheetName val="свод_ИИР"/>
      <sheetName val="ПД"/>
      <sheetName val="См.№7 Эл."/>
      <sheetName val="См.№8 Пож."/>
      <sheetName val="См.№3 ВиК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/>
      <sheetData sheetId="199"/>
      <sheetData sheetId="200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</sheetDataSet>
  </externalBook>
</externalLink>
</file>

<file path=xl/externalLinks/externalLink4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"/>
      <sheetName val="КП сельская"/>
      <sheetName val="сводная"/>
      <sheetName val="Смета1 топог Ира"/>
      <sheetName val="Смета2 инв"/>
      <sheetName val="Смета 3 Гидролог"/>
      <sheetName val="Смета4 снег геология"/>
      <sheetName val="Смета5 эколог изыск"/>
      <sheetName val="Смета6экономич.из-я"/>
      <sheetName val="смета 7оценка "/>
      <sheetName val="Смета8 дороги"/>
      <sheetName val="См9мосты"/>
      <sheetName val="Смета10 НО"/>
      <sheetName val="Смета11 регламент"/>
      <sheetName val="смета12 конк докум "/>
      <sheetName val="См 13 ГОЧС Ира"/>
      <sheetName val="топография"/>
      <sheetName val="Калплан_"/>
      <sheetName val="КП_сельская"/>
      <sheetName val="Смета1_топог_Ира"/>
      <sheetName val="Смета2_инв"/>
      <sheetName val="Смета_3_Гидролог"/>
      <sheetName val="Смета4_снег_геология"/>
      <sheetName val="Смета5_эколог_изыск"/>
      <sheetName val="Смета6экономич_из-я"/>
      <sheetName val="смета_7оценка_"/>
      <sheetName val="Смета8_дороги"/>
      <sheetName val="Смета10_НО"/>
      <sheetName val="Смета11_регламент"/>
      <sheetName val="смета12_конк_докум_"/>
      <sheetName val="См_13_ГОЧС_Ира"/>
      <sheetName val="свод1"/>
      <sheetName val="Смета"/>
      <sheetName val="Данные для расчёта сметы"/>
      <sheetName val="93-110"/>
      <sheetName val="свод"/>
      <sheetName val="Коэфф1."/>
      <sheetName val="ИДвалка"/>
      <sheetName val="свод 2"/>
      <sheetName val="СметаСводная павильон"/>
      <sheetName val="СметаСводная"/>
      <sheetName val="матер."/>
      <sheetName val="ИГ1"/>
      <sheetName val="Хаттон 90.90 Femco"/>
      <sheetName val="См 1 наруж.водопровод"/>
      <sheetName val="геология "/>
      <sheetName val="ИД1"/>
      <sheetName val="свод общ"/>
      <sheetName val="смета СИД"/>
      <sheetName val="часы"/>
      <sheetName val="см8"/>
      <sheetName val="р.Волхов"/>
      <sheetName val="ресурсная вед."/>
      <sheetName val="Объемы работ по ПВ"/>
      <sheetName val="гидрология"/>
      <sheetName val="OCK1"/>
      <sheetName val="НМА"/>
      <sheetName val="кп"/>
      <sheetName val="фонтан разбитый2"/>
      <sheetName val="Январь"/>
      <sheetName val="ЗП_ЮНГ"/>
      <sheetName val="sapactivexlhiddensheet"/>
      <sheetName val="Лист1"/>
      <sheetName val="АЧ"/>
      <sheetName val="шаблон"/>
      <sheetName val="Итог"/>
      <sheetName val="ОПС"/>
      <sheetName val="КП НовоКов"/>
      <sheetName val="Лист3"/>
      <sheetName val="свод (2)"/>
      <sheetName val="КП Прим (3)"/>
      <sheetName val="Параметры"/>
    </sheetNames>
    <sheetDataSet>
      <sheetData sheetId="0"/>
      <sheetData sheetId="1"/>
      <sheetData sheetId="2">
        <row r="10">
          <cell r="E10" t="str">
            <v>Разработка проекта реконструкции объекта "Сельская ул. от Речной ул. до Черной речки с мостовым переходом через Черную речку"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</sheetDataSet>
  </externalBook>
</externalLink>
</file>

<file path=xl/externalLinks/externalLink4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Сводная павильон"/>
      <sheetName val="павильон разбитый1"/>
      <sheetName val="фонтан разбитый2"/>
      <sheetName val="павильон"/>
      <sheetName val="Сети по доп.согл."/>
      <sheetName val="кп1"/>
      <sheetName val="кп2"/>
      <sheetName val="кп3"/>
      <sheetName val="КП павильон"/>
      <sheetName val="сводная"/>
      <sheetName val="СметаСводная_павильон"/>
      <sheetName val="павильон_разбитый1"/>
      <sheetName val="фонтан_разбитый2"/>
      <sheetName val="Сети_по_доп_согл_"/>
      <sheetName val="КП_павильон"/>
      <sheetName val="топография"/>
      <sheetName val="свод1"/>
      <sheetName val="93-110"/>
      <sheetName val="Смета"/>
      <sheetName val="Коэфф1."/>
      <sheetName val="свод"/>
      <sheetName val="Данные для расчёта сметы"/>
      <sheetName val="СметаСводная Колпино"/>
      <sheetName val="Январь"/>
      <sheetName val="ИДвалка"/>
      <sheetName val="Смета 1свод"/>
      <sheetName val="см8"/>
      <sheetName val="Смета 3 Гидролог"/>
      <sheetName val="свод 2"/>
      <sheetName val="СметаСводная"/>
      <sheetName val="СметаСводная Рыб"/>
      <sheetName val="матер."/>
      <sheetName val="геология "/>
      <sheetName val="Хаттон 90.90 Femco"/>
      <sheetName val="Итог"/>
      <sheetName val="свод общ"/>
      <sheetName val="СметаСводная снег"/>
      <sheetName val="р.Волхов"/>
      <sheetName val="ресурсная вед."/>
      <sheetName val="шаблон"/>
      <sheetName val="ОПС"/>
      <sheetName val="ИД1"/>
      <sheetName val="кп"/>
      <sheetName val="ПРОГНОЗ_1"/>
      <sheetName val="Гр5(о)"/>
      <sheetName val="АЧ"/>
      <sheetName val="КП Прим (3)"/>
      <sheetName val="гидрология"/>
      <sheetName val="смета СИД"/>
      <sheetName val="Объемы работ по ПВ"/>
      <sheetName val="эл.химз."/>
      <sheetName val="Параметры"/>
      <sheetName val="Лист3"/>
    </sheetNames>
    <sheetDataSet>
      <sheetData sheetId="0">
        <row r="6">
          <cell r="D6" t="str">
            <v>Рабочий проект по объекту "Реконструкция Исаакиевской площади с благоустройством прилегающих территорий. 1-ая очередь"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</sheetDataSet>
  </externalBook>
</externalLink>
</file>

<file path=xl/externalLinks/externalLink4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 ГК"/>
      <sheetName val="кп ГК"/>
      <sheetName val="кп"/>
      <sheetName val="свод"/>
      <sheetName val="сид"/>
      <sheetName val="изыскания 2"/>
      <sheetName val="экол из2"/>
      <sheetName val="Экол."/>
      <sheetName val="иск соор"/>
      <sheetName val="нар осв2"/>
      <sheetName val="канал2"/>
      <sheetName val="обсл моста"/>
      <sheetName val="маф"/>
      <sheetName val="трот2"/>
      <sheetName val="схема"/>
      <sheetName val="внт"/>
      <sheetName val="тэч"/>
      <sheetName val="ООС"/>
      <sheetName val="ГОЧС2"/>
      <sheetName val="бл-во2"/>
      <sheetName val="конкурсн1"/>
      <sheetName val="эксп"/>
      <sheetName val="рабчерт"/>
      <sheetName val="СметаСводная павильон"/>
      <sheetName val="свод_ГК"/>
      <sheetName val="кп_ГК"/>
      <sheetName val="изыскания_2"/>
      <sheetName val="экол_из2"/>
      <sheetName val="Экол_"/>
      <sheetName val="иск_соор"/>
      <sheetName val="нар_осв2"/>
      <sheetName val="обсл_моста"/>
      <sheetName val="сводная"/>
      <sheetName val="АЧ"/>
      <sheetName val="топография"/>
      <sheetName val="свод1"/>
      <sheetName val="93-110"/>
      <sheetName val="Смета"/>
      <sheetName val="Коэфф1."/>
      <sheetName val="ЗП_ЮНГ"/>
      <sheetName val="Данные для расчёта сметы"/>
      <sheetName val="СметаСводная снег"/>
      <sheetName val="см8"/>
      <sheetName val="свод 2"/>
      <sheetName val="Хаттон 90.90 Femco"/>
      <sheetName val="СметаСводная"/>
      <sheetName val="Январь"/>
      <sheetName val="НМА"/>
      <sheetName val="фонтан разбитый2"/>
      <sheetName val="См 1 наруж.водопровод"/>
      <sheetName val="Смета 1свод"/>
      <sheetName val="Смета 3 Гидролог"/>
      <sheetName val="ИДвалка"/>
      <sheetName val="матер."/>
      <sheetName val="sapactivexlhiddensheet"/>
      <sheetName val="геология "/>
      <sheetName val="свод общ"/>
      <sheetName val="ресурсная вед."/>
      <sheetName val="Объемы работ по ПВ"/>
      <sheetName val="ОПС"/>
      <sheetName val="ИД1"/>
      <sheetName val="Лист1"/>
    </sheetNames>
    <sheetDataSet>
      <sheetData sheetId="0"/>
      <sheetData sheetId="1"/>
      <sheetData sheetId="2"/>
      <sheetData sheetId="3" refreshError="1">
        <row r="10">
          <cell r="E10" t="str">
            <v>Государственный комитет Псковской области по дорожному  хозяйству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</sheetDataSet>
  </externalBook>
</externalLink>
</file>

<file path=xl/externalLinks/externalLink4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Сводная снег"/>
      <sheetName val="Смета1 Чеснович снег"/>
      <sheetName val="Смета2 снег геология"/>
      <sheetName val="См3 эколог изыск. снег"/>
      <sheetName val="смета4  Дор.работы"/>
      <sheetName val="Смета 6 Снег - Сети"/>
      <sheetName val="См 7Расчет ОДД Прокоп"/>
      <sheetName val="Смета8 ООС снег"/>
      <sheetName val="Смета9 регламент с 0,335"/>
      <sheetName val="КП снег"/>
      <sheetName val="См10  ГО и ЧС"/>
      <sheetName val="Смета11 Новые технологии"/>
      <sheetName val="Смета11 Ресурсоемкость"/>
      <sheetName val="Смета10 кадастр съемка п54"/>
      <sheetName val="Смета11 Землеустр.п54"/>
      <sheetName val="Смета12 межевание п54"/>
      <sheetName val="Смета13 Юрид оформл п54"/>
      <sheetName val="см14 конк докум Обв24"/>
      <sheetName val="См15Кр.линии"/>
      <sheetName val="См16 Сбор исх данных"/>
      <sheetName val="См17 Допэкз"/>
      <sheetName val="93-110"/>
      <sheetName val="СметаСводная_снег"/>
      <sheetName val="Смета1_Чеснович_снег"/>
      <sheetName val="Смета2_снег_геология"/>
      <sheetName val="См3_эколог_изыск__снег"/>
      <sheetName val="смета4__Дор_работы"/>
      <sheetName val="Смета_6_Снег_-_Сети"/>
      <sheetName val="См_7Расчет_ОДД_Прокоп"/>
      <sheetName val="Смета8_ООС_снег"/>
      <sheetName val="Смета9_регламент_с_0,335"/>
      <sheetName val="КП_снег"/>
      <sheetName val="См10__ГО_и_ЧС"/>
      <sheetName val="Смета11_Новые_технологии"/>
      <sheetName val="Смета11_Ресурсоемкость"/>
      <sheetName val="Смета10_кадастр_съемка_п54"/>
      <sheetName val="Смета11_Землеустр_п54"/>
      <sheetName val="Смета12_межевание_п54"/>
      <sheetName val="Смета13_Юрид_оформл_п54"/>
      <sheetName val="см14_конк_докум_Обв24"/>
      <sheetName val="См15Кр_линии"/>
      <sheetName val="См16_Сбор_исх_данных"/>
      <sheetName val="См17_Допэкз"/>
      <sheetName val="Данные для расчёта сметы"/>
      <sheetName val="топография"/>
      <sheetName val="см8"/>
      <sheetName val="Смета"/>
      <sheetName val="свод"/>
      <sheetName val="СметаСводная"/>
      <sheetName val="Смета 1свод"/>
      <sheetName val="СметаСводная павильон"/>
      <sheetName val="Коэфф1."/>
      <sheetName val="сводная"/>
      <sheetName val="sapactivexlhiddensheet"/>
      <sheetName val="АЧ"/>
      <sheetName val="свод 2"/>
      <sheetName val="часы"/>
      <sheetName val="смета СИД"/>
      <sheetName val="кп"/>
      <sheetName val="Смета 5.2. Кусты25,29,31,65"/>
      <sheetName val="Лист3"/>
      <sheetName val="Итог"/>
      <sheetName val="ЗП_ЮНГ"/>
      <sheetName val="Январь"/>
      <sheetName val="фонтан разбитый2"/>
      <sheetName val="См 1 наруж.водопровод"/>
      <sheetName val="Прайс лист"/>
      <sheetName val="Смета 3 Гидролог"/>
      <sheetName val="матер."/>
      <sheetName val="СП"/>
      <sheetName val="пятилетка"/>
      <sheetName val="мониторинг"/>
      <sheetName val="ИД"/>
      <sheetName val="ИД1"/>
      <sheetName val="свод1"/>
      <sheetName val=""/>
      <sheetName val="Параметры"/>
      <sheetName val="Калплан ОИ2 Макм крестики"/>
      <sheetName val="ИДвалка"/>
      <sheetName val="геология "/>
      <sheetName val="БД"/>
      <sheetName val="Хаттон 90.90 Femco"/>
      <sheetName val="Смета 7"/>
      <sheetName val="Расчет зарплаты"/>
    </sheetNames>
    <sheetDataSet>
      <sheetData sheetId="0">
        <row r="7">
          <cell r="E7" t="str">
            <v>Рабочий проект по объекту:с "Снегоплавильная камера. расположенная на сетях ГУП "Водоканал Санкт-Петербург", по адресу: Рижский пр., д.43 (угол Рижского проспекта и Либавского переулка)"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</sheetDataSet>
  </externalBook>
</externalLink>
</file>

<file path=xl/externalLinks/externalLink4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Лист1"/>
      <sheetName val="2002(v2)"/>
      <sheetName val="ПРОГНОЗ_1"/>
      <sheetName val="справ."/>
      <sheetName val="Данные для расчёта сметы"/>
      <sheetName val="Лист2"/>
      <sheetName val="эл_химз_"/>
      <sheetName val="геология_"/>
      <sheetName val="справ_"/>
      <sheetName val="СметаСводная снег"/>
      <sheetName val="93-110"/>
      <sheetName val="СметаСводная"/>
      <sheetName val="ИГ1"/>
      <sheetName val="СметаСводная павильон"/>
      <sheetName val="топо"/>
      <sheetName val="Смета"/>
      <sheetName val="оборудован"/>
      <sheetName val="Упр"/>
      <sheetName val="2002_v2_"/>
      <sheetName val="Перечень ИУ"/>
      <sheetName val="Коэфф1."/>
      <sheetName val="свод 2"/>
      <sheetName val="3.1 ТХ"/>
      <sheetName val="ЗП_ЮНГ"/>
      <sheetName val="sapactivexlhiddensheet"/>
      <sheetName val="НМА"/>
      <sheetName val="оператор"/>
      <sheetName val="исх_данные"/>
      <sheetName val="ст ГТМ"/>
      <sheetName val="СметаСводная Колпино"/>
      <sheetName val="см8"/>
      <sheetName val="Итог"/>
      <sheetName val="мсн"/>
      <sheetName val="влад-таблица"/>
      <sheetName val="2002(v1)"/>
      <sheetName val="РН-ПНГ"/>
      <sheetName val="Подрядчики"/>
      <sheetName val="Январь"/>
      <sheetName val="мат"/>
      <sheetName val="к.84-к.83"/>
      <sheetName val="ТИТУЛ"/>
      <sheetName val="6.14"/>
      <sheetName val="ОБЩЕСТВА"/>
      <sheetName val="6.3.1"/>
      <sheetName val="6.20"/>
      <sheetName val="6.4.1"/>
      <sheetName val="6_11_1  сторонние"/>
      <sheetName val="установки"/>
      <sheetName val="8.14 КР (списание)ОПСТИКР"/>
      <sheetName val="Стр1"/>
      <sheetName val="Список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6.14_КР"/>
      <sheetName val="ПДР"/>
      <sheetName val="Прилож"/>
      <sheetName val="DATA"/>
      <sheetName val="Нормы"/>
      <sheetName val="вариант"/>
      <sheetName val="Обновление"/>
      <sheetName val="Цена"/>
      <sheetName val="Product"/>
      <sheetName val="Текущие цены"/>
      <sheetName val="рабочий"/>
      <sheetName val="окраска"/>
      <sheetName val="Summary"/>
      <sheetName val="все"/>
      <sheetName val="Зап-3- СЦБ"/>
      <sheetName val="Кредиты"/>
      <sheetName val="Табл38-7"/>
      <sheetName val="Пример расчета"/>
      <sheetName val="СметаСводная Рыб"/>
      <sheetName val="отчет эл_эн  2000"/>
      <sheetName val="информация"/>
      <sheetName val="ПОДПИСИ"/>
      <sheetName val="13.1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Счет-Фактура"/>
      <sheetName val="6.3"/>
      <sheetName val="6.7"/>
      <sheetName val="6.3.1.3"/>
      <sheetName val="График"/>
      <sheetName val="КП (2)"/>
      <sheetName val="Бюджет"/>
      <sheetName val="Norm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РП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Шкаф"/>
      <sheetName val="Прайс лист"/>
      <sheetName val="1.3"/>
      <sheetName val="К.рын"/>
      <sheetName val="Сводная смета"/>
      <sheetName val="Землеотвод"/>
      <sheetName val="шаблон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СметаСводная 1 оч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таблица руководству"/>
      <sheetName val="Суточная добыча за неделю"/>
      <sheetName val="list"/>
      <sheetName val="Прибыль опл"/>
      <sheetName val="Вспомогательный"/>
      <sheetName val="сохранить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свод1"/>
      <sheetName val="Таблица 4 АСУТП"/>
      <sheetName val="Input"/>
      <sheetName val="Calculation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Хаттон 90.90 Femco"/>
      <sheetName val="ИД1"/>
      <sheetName val="свод общ"/>
      <sheetName val="Смета 5.2. Кусты25,29,31,65"/>
      <sheetName val="смета СИД"/>
      <sheetName val="часы"/>
      <sheetName val="ресурсная вед."/>
      <sheetName val="ИДвалка"/>
      <sheetName val="р.Волхов"/>
      <sheetName val="КП к ГК"/>
      <sheetName val="изыскания 2"/>
      <sheetName val="Калплан Кра"/>
      <sheetName val="Материалы"/>
      <sheetName val="6.11 новый"/>
      <sheetName val="1.401.2"/>
      <sheetName val="Rub"/>
      <sheetName val="1"/>
      <sheetName val="Пояснение "/>
      <sheetName val="3.1"/>
      <sheetName val="Коммерческие расходы"/>
      <sheetName val="ц_1991"/>
      <sheetName val="смета 2 проект. работы"/>
      <sheetName val="Хар_"/>
      <sheetName val="С1_"/>
      <sheetName val="СтрЗапасов (2)"/>
      <sheetName val="НМ расчеты"/>
      <sheetName val="Общая часть"/>
      <sheetName val="СС замеч с ответами"/>
      <sheetName val="начало"/>
      <sheetName val="Main"/>
      <sheetName val="УП _2004"/>
      <sheetName val="Спецификация"/>
      <sheetName val="Константы и результаты"/>
      <sheetName val="Лизинг"/>
      <sheetName val="Удельные(проф.)"/>
      <sheetName val="расчет №3"/>
      <sheetName val="3.2"/>
      <sheetName val="3.3"/>
      <sheetName val="Р2.1"/>
      <sheetName val="Р2.2"/>
      <sheetName val="Р3"/>
      <sheetName val="Р4"/>
      <sheetName val="Р5"/>
      <sheetName val="Р7"/>
      <sheetName val="Табл.5"/>
      <sheetName val="Табл.2"/>
      <sheetName val="Исх.данные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АУП"/>
      <sheetName val="CENTR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DMTR_BP_03"/>
      <sheetName val="см №1.1 Геодезические работы "/>
      <sheetName val="см №1.4 Экология "/>
      <sheetName val="Input Assumptions"/>
      <sheetName val="2.2 "/>
      <sheetName val="Расчет курса"/>
      <sheetName val="XLR_NoRangeSheet"/>
      <sheetName val="НЕДЕЛИ"/>
      <sheetName val="GD"/>
      <sheetName val="АСУ ТП 1 этап ПД"/>
      <sheetName val="Курсы"/>
      <sheetName val="в работу"/>
      <sheetName val="1ПС"/>
      <sheetName val="20_Кредиты краткосрочные"/>
      <sheetName val="Лист3"/>
      <sheetName val="АЧ"/>
      <sheetName val="кп"/>
      <sheetName val="Баланс (Ф1)"/>
      <sheetName val="Перечень Заказчиков"/>
      <sheetName val="Смета терзем"/>
      <sheetName val="СП"/>
      <sheetName val="Opex personnel (Term facs)"/>
      <sheetName val="Капитальные затраты"/>
      <sheetName val="трансформация1"/>
      <sheetName val="Destination"/>
      <sheetName val="breakdown"/>
      <sheetName val="EKDEB90"/>
      <sheetName val="Коэф КВ"/>
      <sheetName val="кп (3)"/>
      <sheetName val="13_1"/>
      <sheetName val=""/>
      <sheetName val="К"/>
      <sheetName val="Кал.план Жукова даты - не надо"/>
      <sheetName val="матер."/>
      <sheetName val="КП Прим (3)"/>
      <sheetName val="фонтан разбитый2"/>
      <sheetName val="накладная"/>
      <sheetName val="Акт"/>
      <sheetName val="Смета-Т"/>
      <sheetName val="Смета 3 Гидролог"/>
      <sheetName val="Записка СЦБ"/>
      <sheetName val="РС 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1155"/>
      <sheetName val="Коэф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Объемы работ по ПВ"/>
      <sheetName val="16"/>
      <sheetName val="Таблица 5"/>
      <sheetName val="Таблица 3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М_1"/>
      <sheetName val="Сводная "/>
      <sheetName val="7.ТХ Сети (кор)"/>
      <sheetName val="Source lists"/>
      <sheetName val="PO Data"/>
      <sheetName val="лч и кам"/>
      <sheetName val="ПД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/>
      <sheetData sheetId="13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/>
      <sheetData sheetId="296"/>
      <sheetData sheetId="297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/>
      <sheetData sheetId="413"/>
      <sheetData sheetId="414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ДР"/>
      <sheetName val="Бюджет"/>
    </sheetNames>
    <sheetDataSet>
      <sheetData sheetId="0" refreshError="1"/>
      <sheetData sheetId="1" refreshError="1"/>
    </sheetDataSet>
  </externalBook>
</externalLink>
</file>

<file path=xl/externalLinks/externalLink5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Смета"/>
      <sheetName val="Лист опроса"/>
      <sheetName val="Лист2"/>
      <sheetName val="СметаСводная снег"/>
      <sheetName val="93-110"/>
      <sheetName val="к.84-к.83"/>
      <sheetName val="Шкаф"/>
      <sheetName val="Коэфф1."/>
      <sheetName val="Прайс лист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вод"/>
      <sheetName val="Смета 1свод"/>
      <sheetName val="см8"/>
      <sheetName val="Зап-3- СЦБ"/>
      <sheetName val="Данные для расчёта сметы"/>
      <sheetName val="свод 2"/>
      <sheetName val="Прибыль опл"/>
      <sheetName val="СМЕТА проект"/>
      <sheetName val="таблица руководству"/>
      <sheetName val="Суточная добыча за неделю"/>
      <sheetName val="РП"/>
      <sheetName val="list"/>
      <sheetName val="Вспомогательный"/>
      <sheetName val="ПДР"/>
      <sheetName val="информация"/>
      <sheetName val="Смета 1"/>
      <sheetName val="Табл38-7"/>
      <sheetName val="вариант"/>
      <sheetName val="Обновление"/>
      <sheetName val="Лист1"/>
      <sheetName val="Цена"/>
      <sheetName val="Product"/>
      <sheetName val="Разработка проекта"/>
      <sheetName val="сводная"/>
      <sheetName val="См 1 наруж.водопровод"/>
      <sheetName val="График"/>
      <sheetName val="топо"/>
      <sheetName val="Суточная"/>
      <sheetName val="5ОборРабМест(HP)"/>
      <sheetName val="1"/>
      <sheetName val="СметаСводная Рыб"/>
      <sheetName val="СметаСводная Колпино"/>
      <sheetName val="СметаСводная"/>
      <sheetName val="часы"/>
      <sheetName val="кп (3)"/>
      <sheetName val="СП"/>
      <sheetName val="Лист3"/>
      <sheetName val="sapactivexlhiddensheet"/>
      <sheetName val="смета СИД"/>
      <sheetName val="Итог"/>
      <sheetName val="Summary"/>
      <sheetName val="ЭХЗ"/>
      <sheetName val="РасчетКомандир1"/>
      <sheetName val="РасчетКомандир2"/>
      <sheetName val="Коэфф"/>
      <sheetName val="Смета2 проект. раб."/>
      <sheetName val="Счет-Фактура"/>
      <sheetName val="Кредиты"/>
      <sheetName val="данные"/>
      <sheetName val="СС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DATA"/>
      <sheetName val="Списки"/>
      <sheetName val="6.14_КР"/>
      <sheetName val="Прилож"/>
      <sheetName val="Пример расчета"/>
      <sheetName val="все"/>
      <sheetName val="Нормы"/>
      <sheetName val="OCK1"/>
      <sheetName val="1.3"/>
      <sheetName val="ИГ1"/>
      <sheetName val="К.рын"/>
      <sheetName val="Сводная смета"/>
      <sheetName val="Землеотвод"/>
      <sheetName val="2002(v2)"/>
      <sheetName val="справ."/>
      <sheetName val="Пояснение 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КП НовоКов"/>
      <sheetName val="ПДР ООО &quot;Юкос ФБЦ&quot;"/>
      <sheetName val="сохранить"/>
      <sheetName val="3.1"/>
      <sheetName val="Коммерческие расходы"/>
      <sheetName val="13.1"/>
      <sheetName val="исходные данные"/>
      <sheetName val="расчетные таблицы"/>
      <sheetName val="HP и оргтехника"/>
      <sheetName val="справ_"/>
      <sheetName val="оборудован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изыскания 2"/>
      <sheetName val="мсн"/>
      <sheetName val="КП к ГК"/>
      <sheetName val="Calc"/>
      <sheetName val="ID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Смета2_проект__раб_"/>
      <sheetName val="Зап-3-_СЦБ"/>
      <sheetName val="свод_2"/>
      <sheetName val="Данные_для_расчёта_сметы"/>
      <sheetName val="Смета_1"/>
      <sheetName val="свод 3"/>
      <sheetName val="смета 2 проект. работы"/>
      <sheetName val="4сд"/>
      <sheetName val="2сд"/>
      <sheetName val="7сд"/>
      <sheetName val="MAIN_PARAMETERS"/>
      <sheetName val="Амур ДОН"/>
      <sheetName val="total"/>
      <sheetName val="Комплектация"/>
      <sheetName val="трубы"/>
      <sheetName val="СМР"/>
      <sheetName val="дороги"/>
      <sheetName val="Ачинский НПЗ"/>
      <sheetName val="ИД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3.1 ТХ"/>
      <sheetName val="ЗП_ЮНГ"/>
      <sheetName val="3.5"/>
      <sheetName val="справка"/>
      <sheetName val="суб.подряд"/>
      <sheetName val="ПСБ - ОЭ"/>
      <sheetName val="См3 СЦБ-зап"/>
      <sheetName val="Смета 2"/>
      <sheetName val="Январь"/>
      <sheetName val="ИДвалка"/>
      <sheetName val="СметаСводная 1 оч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Norm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кп ГК"/>
      <sheetName val="Справочные данные"/>
      <sheetName val="Б.Сатка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ресурсная вед."/>
      <sheetName val="р.Волхов"/>
      <sheetName val="Калплан Кра"/>
      <sheetName val="Материалы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АЧ"/>
      <sheetName val="фонтан разбитый2"/>
      <sheetName val="накладная"/>
      <sheetName val="Акт"/>
      <sheetName val="Баланс (Ф1)"/>
      <sheetName val="Смета-Т"/>
      <sheetName val=""/>
      <sheetName val="Смета 3 Гидролог"/>
      <sheetName val="Записка СЦБ"/>
      <sheetName val="Табл.5"/>
      <sheetName val="Табл.2"/>
      <sheetName val="Исх.данные"/>
      <sheetName val="Курс доллара"/>
      <sheetName val="Календарь новый"/>
      <sheetName val="Смета № 1 ИИ линия"/>
      <sheetName val="Общая часть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DMTR_BP_03"/>
      <sheetName val="см №1.1 Геодезические работы "/>
      <sheetName val="см №1.4 Экология "/>
      <sheetName val="Input Assumptions"/>
      <sheetName val="Расчет курса"/>
      <sheetName val="XLR_NoRangeSheet"/>
      <sheetName val="НЕДЕЛИ"/>
      <sheetName val="GD"/>
      <sheetName val="АСУ ТП 1 этап ПД"/>
      <sheetName val="РС "/>
      <sheetName val="Дополнительные параметры"/>
      <sheetName val="13_1"/>
      <sheetName val="ЛЧ"/>
      <sheetName val="Leistungsakt"/>
      <sheetName val="Свод объем"/>
      <sheetName val="Дог цена"/>
      <sheetName val="геолог"/>
      <sheetName val="1155"/>
      <sheetName val="ОПС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SakhNIPI5"/>
      <sheetName val="ПИР"/>
      <sheetName val="выборка на22 июня"/>
      <sheetName val="HP_и_оргтехника"/>
      <sheetName val="СМЕТА_проект"/>
      <sheetName val="Лист_опроса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3труба (П)"/>
      <sheetName val="15"/>
      <sheetName val="Объемы работ по ПВ"/>
      <sheetName val="16"/>
      <sheetName val="Таблица 5"/>
      <sheetName val="Таблица 3"/>
      <sheetName val="1.401.2"/>
      <sheetName val="Коэф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Source lists"/>
      <sheetName val="PO Data"/>
      <sheetName val="Rub"/>
      <sheetName val="свод_ИИР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М_1"/>
      <sheetName val="Сводная "/>
      <sheetName val="7.ТХ Сети (кор)"/>
      <sheetName val="Tier 311208"/>
      <sheetName val="ПД"/>
      <sheetName val="Акт выбора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№1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См.3_АСУ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/>
      <sheetData sheetId="41" refreshError="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/>
      <sheetData sheetId="176"/>
      <sheetData sheetId="177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/>
      <sheetData sheetId="220"/>
      <sheetData sheetId="22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</sheetDataSet>
  </externalBook>
</externalLink>
</file>

<file path=xl/externalLinks/externalLink5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93-110"/>
      <sheetName val="110-132"/>
      <sheetName val="132-157"/>
      <sheetName val="157-212"/>
      <sheetName val="212-259"/>
      <sheetName val="быково"/>
      <sheetName val="259-290"/>
      <sheetName val="молога"/>
      <sheetName val="290-365"/>
      <sheetName val="365-405"/>
      <sheetName val="405-470"/>
      <sheetName val="470-518"/>
      <sheetName val="518-540"/>
      <sheetName val="волхов"/>
      <sheetName val="кириши"/>
      <sheetName val="540-641"/>
      <sheetName val="нева"/>
      <sheetName val="невская"/>
      <sheetName val="641-717,6"/>
      <sheetName val="717,6-801"/>
      <sheetName val="приморск"/>
      <sheetName val="0-30"/>
      <sheetName val="7 км"/>
      <sheetName val="вл"/>
      <sheetName val="93_110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</sheetDataSet>
  </externalBook>
</externalLink>
</file>

<file path=xl/externalLinks/externalLink5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(3)"/>
      <sheetName val="кп"/>
      <sheetName val="свод (2)"/>
      <sheetName val="свод"/>
      <sheetName val="сид"/>
      <sheetName val="изыскания"/>
      <sheetName val="экон из"/>
      <sheetName val="экол из"/>
      <sheetName val="дор1"/>
      <sheetName val="иск соор"/>
      <sheetName val="светоф"/>
      <sheetName val="ост"/>
      <sheetName val="нар осв1"/>
      <sheetName val="электроснаб"/>
      <sheetName val="пер ком1"/>
      <sheetName val="канал1"/>
      <sheetName val="маф"/>
      <sheetName val="орг_движ1"/>
      <sheetName val="акт (2)"/>
      <sheetName val="ГОЧС"/>
      <sheetName val="оос"/>
      <sheetName val="бл-во1"/>
      <sheetName val="автостоянка"/>
      <sheetName val="тэч"/>
      <sheetName val="внт1"/>
      <sheetName val="сод дор"/>
      <sheetName val="изъят зем уч"/>
      <sheetName val="землеустр. _раб"/>
      <sheetName val="конкурсн"/>
      <sheetName val="графич"/>
      <sheetName val="93-110"/>
      <sheetName val="кп_(3)"/>
      <sheetName val="свод_(2)"/>
      <sheetName val="экон_из"/>
      <sheetName val="экол_из"/>
      <sheetName val="иск_соор"/>
      <sheetName val="нар_осв1"/>
      <sheetName val="пер_ком1"/>
      <sheetName val="акт_(2)"/>
      <sheetName val="сод_дор"/>
      <sheetName val="изъят_зем_уч"/>
      <sheetName val="землеустр___раб"/>
      <sheetName val="Смета"/>
      <sheetName val="топография"/>
      <sheetName val="Смета 1свод"/>
      <sheetName val="Коэфф1."/>
      <sheetName val="sapactivexlhiddensheet"/>
      <sheetName val="Лист3"/>
      <sheetName val="информация"/>
      <sheetName val="list"/>
      <sheetName val="СметаСводная Рыб"/>
      <sheetName val="свод 2"/>
      <sheetName val="Лист1"/>
      <sheetName val="сводная"/>
      <sheetName val="СметаСводная павильон"/>
      <sheetName val="свод1"/>
      <sheetName val="Смета 5.2. Кусты25,29,31,65"/>
      <sheetName val="Данные для расчёта сметы"/>
      <sheetName val="СметаСводная 1 оч"/>
      <sheetName val="ИГ1"/>
      <sheetName val="Калплан ОИ2 Макм крестики"/>
      <sheetName val="Лист2"/>
      <sheetName val="часы"/>
      <sheetName val="см8"/>
      <sheetName val="СметаСводная снег"/>
      <sheetName val="СП"/>
      <sheetName val="Итог"/>
      <sheetName val="1"/>
      <sheetName val="ПДР"/>
      <sheetName val="Смета терзем"/>
      <sheetName val="СметаСводная"/>
      <sheetName val="Кал.план Жукова даты - не надо"/>
      <sheetName val="См 1 наруж.водопровод"/>
      <sheetName val="р.Волхов"/>
      <sheetName val="смета СИД"/>
      <sheetName val="пятилетка"/>
      <sheetName val="мониторинг"/>
      <sheetName val="эл.химз."/>
      <sheetName val="ПД-2.2"/>
      <sheetName val="Экология-3.1"/>
      <sheetName val="таблица руководству"/>
      <sheetName val="Суточная добыча за неделю"/>
      <sheetName val="Арматура"/>
    </sheetNames>
    <sheetDataSet>
      <sheetData sheetId="0" refreshError="1"/>
      <sheetData sheetId="1" refreshError="1"/>
      <sheetData sheetId="2" refreshError="1"/>
      <sheetData sheetId="3">
        <row r="7">
          <cell r="A7" t="str">
            <v xml:space="preserve">Наименование  строительства, стадии проектирования:
Разработка проекта реконструкции автомобильной дороги  М-10 "Скандинавия" от Санкт-Петербурга через Выборг до госграницы с Финляндией  на участках км 196+000 - таможенный пункт  Торфяновка, км 198+000 - </v>
          </cell>
        </row>
      </sheetData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/>
      <sheetData sheetId="58"/>
      <sheetData sheetId="59"/>
      <sheetData sheetId="60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</sheetDataSet>
  </externalBook>
</externalLink>
</file>

<file path=xl/externalLinks/externalLink5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айс на 9114"/>
      <sheetName val="Коэфф1."/>
      <sheetName val="Прайс лист"/>
      <sheetName val="СП"/>
      <sheetName val="КП"/>
      <sheetName val="СП-1"/>
      <sheetName val="СП-2"/>
      <sheetName val="СП-3"/>
      <sheetName val="СП-4"/>
      <sheetName val="СП-5"/>
      <sheetName val="Спец"/>
      <sheetName val="Шкаф"/>
      <sheetName val="Сервис"/>
      <sheetName val="ЗИП"/>
      <sheetName val="Труд"/>
      <sheetName val="Тепло"/>
      <sheetName val="База"/>
      <sheetName val="MACRO"/>
      <sheetName val="Коэфф1_"/>
    </sheetNames>
    <sheetDataSet>
      <sheetData sheetId="0" refreshError="1"/>
      <sheetData sheetId="1" refreshError="1">
        <row r="7">
          <cell r="E7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ШАСУ1"/>
      <sheetName val="ШАСУ2"/>
      <sheetName val="ШАСУ3"/>
      <sheetName val="АРМ_АСУИО"/>
      <sheetName val="Клиеты_АСУИО"/>
      <sheetName val="ПО"/>
      <sheetName val="AD7"/>
      <sheetName val="AD8"/>
      <sheetName val="AD9"/>
      <sheetName val="AD10"/>
      <sheetName val="AD11"/>
      <sheetName val="AD12"/>
      <sheetName val="AD13"/>
      <sheetName val="AD14"/>
      <sheetName val="AD15"/>
      <sheetName val="Rittal"/>
      <sheetName val="ЩУ-ТУ2"/>
      <sheetName val="ЩУ-П1"/>
      <sheetName val="ЩУ-П2"/>
      <sheetName val="ЩУ-П3"/>
      <sheetName val="ЩУ-В3"/>
      <sheetName val="ЩУ-В"/>
      <sheetName val="ЩУ-Ч1"/>
      <sheetName val="ЩУ-Ч2"/>
      <sheetName val="ЩУ-СКф.н"/>
      <sheetName val="ЩУ-СКп.н"/>
      <sheetName val="ЩУ-ДУ1"/>
      <sheetName val="ЩУ-ДУ3"/>
      <sheetName val="ЩУ-ДУ4"/>
      <sheetName val="МодIоч1"/>
      <sheetName val="МодIоч2"/>
      <sheetName val="Кабели"/>
      <sheetName val="ЗИП"/>
      <sheetName val="Щиты"/>
      <sheetName val="Заказ S"/>
      <sheetName val="заказ R"/>
      <sheetName val="АВВ_1"/>
      <sheetName val="АВВ_2"/>
      <sheetName val="Лист3"/>
    </sheetNames>
    <sheetDataSet>
      <sheetData sheetId="0"/>
      <sheetData sheetId="1"/>
      <sheetData sheetId="2"/>
      <sheetData sheetId="3"/>
      <sheetData sheetId="4" refreshError="1">
        <row r="2">
          <cell r="C2">
            <v>1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бота"/>
      <sheetName val="Оборудование"/>
      <sheetName val="Итого"/>
    </sheetNames>
    <sheetDataSet>
      <sheetData sheetId="0"/>
      <sheetData sheetId="1"/>
      <sheetData sheetId="2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мер расчета"/>
      <sheetName val="Структура АСУ УПН"/>
      <sheetName val="Структура АРМ"/>
      <sheetName val="Сигналы контроллера"/>
      <sheetName val="Сигналы контроллера + верхн уро"/>
      <sheetName val="У1500"/>
      <sheetName val="Смета 1 разд с коэф"/>
      <sheetName val="Смета (3 кат) ГЭСНп"/>
      <sheetName val="Трудозатраты (3кат) ГЭСНп"/>
      <sheetName val="Таблица 9 ГЭСНп"/>
      <sheetName val="ПДР"/>
      <sheetName val="Разработка проекта"/>
      <sheetName val="Norm"/>
      <sheetName val="sapactivexlhiddensheet"/>
      <sheetName val="Сводная смета"/>
      <sheetName val="list"/>
      <sheetName val="Смета"/>
      <sheetName val="Табл38-7"/>
      <sheetName val="топография"/>
      <sheetName val="ПДР ООО &quot;Юкос ФБЦ&quot;"/>
      <sheetName val="Nodes"/>
      <sheetName val="Periods"/>
      <sheetName val="Справочник"/>
      <sheetName val="Хар_"/>
      <sheetName val="С1_"/>
      <sheetName val="13.1"/>
      <sheetName val="все"/>
      <sheetName val="топо"/>
      <sheetName val="Коэф"/>
      <sheetName val="XLR_NoRangeSheet"/>
      <sheetName val="График"/>
      <sheetName val="OCK1"/>
      <sheetName val="ц_1991"/>
      <sheetName val="Шкаф"/>
      <sheetName val="Коэфф1."/>
      <sheetName val="Прайс лист"/>
      <sheetName val="ВКЕ"/>
      <sheetName val="Journals"/>
      <sheetName val="№5 СУБ Инж защ"/>
      <sheetName val="Summary"/>
      <sheetName val="Opex personnel (Term facs)"/>
      <sheetName val="Лист1"/>
      <sheetName val="Lim"/>
      <sheetName val="СС"/>
      <sheetName val="СМЕТА проект"/>
      <sheetName val="Справочники"/>
      <sheetName val="Параметры"/>
      <sheetName val="Списки"/>
      <sheetName val="МБП"/>
      <sheetName val="Сводная"/>
      <sheetName val="Цена"/>
      <sheetName val="КП (2)"/>
      <sheetName val="СВОД"/>
      <sheetName val="Бюджет"/>
      <sheetName val="Капитальные затраты"/>
      <sheetName val="Обновление"/>
      <sheetName val="Product"/>
      <sheetName val="Дополнительные параметры"/>
      <sheetName val="Лист"/>
      <sheetName val="2.2 "/>
      <sheetName val="B"/>
      <sheetName val="начало"/>
      <sheetName val="Ком  предл по Сероочистке Алато"/>
      <sheetName val="к.84-к.83"/>
      <sheetName val="Кредиты"/>
      <sheetName val="Control"/>
      <sheetName val="Курсы"/>
      <sheetName val="breakdown"/>
      <sheetName val="трансформация1"/>
      <sheetName val="эл.химз."/>
      <sheetName val="гидрология"/>
      <sheetName val="Ачинский НПЗ"/>
      <sheetName val="ID"/>
      <sheetName val="СметаСводная Рыб"/>
      <sheetName val="УКП"/>
      <sheetName val="Panduit"/>
      <sheetName val="Справочные данные"/>
      <sheetName val="Акт выбора"/>
      <sheetName val="total"/>
      <sheetName val="Комплектация"/>
      <sheetName val="трубы"/>
      <sheetName val="СМР"/>
      <sheetName val="дороги"/>
      <sheetName val="PwC Copies from old models --&gt;&gt;"/>
      <sheetName val="Зап-3- СЦБ"/>
      <sheetName val="ПОДПИСИ"/>
      <sheetName val="ЭХЗ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 П"/>
      <sheetName val="Свод"/>
      <sheetName val="СМЕТА проект"/>
      <sheetName val="СВОД ПИР"/>
      <sheetName val="топография"/>
      <sheetName val="13.1"/>
      <sheetName val="ПДР"/>
      <sheetName val="Пример расчета"/>
      <sheetName val="93-110"/>
      <sheetName val="sapactivexlhiddensheet"/>
      <sheetName val="Calc"/>
      <sheetName val="Шкаф"/>
      <sheetName val="Коэфф1."/>
      <sheetName val="Прайс лист"/>
      <sheetName val="Сводная смета"/>
      <sheetName val="list"/>
      <sheetName val="1ПС"/>
      <sheetName val="Смета"/>
      <sheetName val="топо"/>
      <sheetName val="Сводная газопровод"/>
      <sheetName val="5ОборРабМест(HP)"/>
      <sheetName val="к.84-к.83"/>
      <sheetName val="Упр"/>
      <sheetName val="См 1 наруж.водопровод"/>
      <sheetName val="РП"/>
      <sheetName val="Обновление"/>
      <sheetName val="Цена"/>
      <sheetName val="Product"/>
      <sheetName val="Лист1"/>
      <sheetName val="График"/>
      <sheetName val="Данные для расчёта сметы"/>
      <sheetName val="Коэф"/>
      <sheetName val="Сводная"/>
      <sheetName val="OCK1"/>
      <sheetName val="КП (2)"/>
      <sheetName val="в работу"/>
      <sheetName val="Геология"/>
      <sheetName val="Геофизика"/>
      <sheetName val="Journals"/>
      <sheetName val="Табл38-7"/>
      <sheetName val="ЭХЗ"/>
      <sheetName val="З_П"/>
      <sheetName val="СМЕТА_проект"/>
      <sheetName val="СВОД_ПИР"/>
      <sheetName val="13_1"/>
      <sheetName val="Пример_расчета"/>
      <sheetName val="Коэфф1_"/>
      <sheetName val="Прайс_лист"/>
      <sheetName val="Сводная_смета"/>
      <sheetName val="Сводная_газопровод"/>
      <sheetName val="к_84-к_83"/>
      <sheetName val="Параметры"/>
      <sheetName val="СтрЗапасов (2)"/>
      <sheetName val="Прибыль опл"/>
      <sheetName val="все"/>
      <sheetName val="Хар_"/>
      <sheetName val="С1_"/>
      <sheetName val="УКП"/>
      <sheetName val="Lim"/>
      <sheetName val="СПЕЦИФИКАЦИЯ"/>
      <sheetName val="ИД СМР"/>
      <sheetName val="ИД ПНР"/>
      <sheetName val="Восстановл_Лист7"/>
      <sheetName val="Восстановл_Лист13"/>
      <sheetName val="Восстановл_Лист15"/>
      <sheetName val="Восстановл_Лист19"/>
      <sheetName val="Norm"/>
    </sheetNames>
    <sheetDataSet>
      <sheetData sheetId="0"/>
      <sheetData sheetId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1"/>
  <sheetViews>
    <sheetView tabSelected="1" view="pageBreakPreview" topLeftCell="A7" zoomScaleNormal="100" zoomScaleSheetLayoutView="100" workbookViewId="0">
      <selection activeCell="I31" sqref="I31"/>
    </sheetView>
  </sheetViews>
  <sheetFormatPr defaultColWidth="9.140625" defaultRowHeight="15" x14ac:dyDescent="0.25"/>
  <cols>
    <col min="1" max="1" width="6" style="7" customWidth="1"/>
    <col min="2" max="2" width="46" style="7" customWidth="1"/>
    <col min="3" max="3" width="11.42578125" style="7" customWidth="1"/>
    <col min="4" max="4" width="14" style="7" customWidth="1"/>
    <col min="5" max="5" width="13" style="7" customWidth="1"/>
    <col min="6" max="6" width="11.7109375" style="56" customWidth="1"/>
    <col min="7" max="7" width="11.85546875" style="7" customWidth="1"/>
    <col min="8" max="8" width="13.140625" style="7" customWidth="1"/>
    <col min="9" max="9" width="15.5703125" style="7" customWidth="1"/>
    <col min="10" max="10" width="10.140625" style="7" bestFit="1" customWidth="1"/>
    <col min="11" max="11" width="11.85546875" style="7" bestFit="1" customWidth="1"/>
    <col min="12" max="12" width="24.85546875" style="7" bestFit="1" customWidth="1"/>
    <col min="13" max="13" width="16.28515625" style="7" customWidth="1"/>
    <col min="14" max="16384" width="9.140625" style="7"/>
  </cols>
  <sheetData>
    <row r="1" spans="1:9" x14ac:dyDescent="0.25">
      <c r="A1" s="88"/>
      <c r="B1" s="88"/>
      <c r="C1" s="88"/>
      <c r="D1" s="88"/>
      <c r="E1" s="88"/>
      <c r="F1" s="88"/>
      <c r="I1" s="143" t="s">
        <v>135</v>
      </c>
    </row>
    <row r="2" spans="1:9" x14ac:dyDescent="0.25">
      <c r="A2" s="88"/>
      <c r="B2" s="88"/>
      <c r="C2" s="88"/>
      <c r="D2" s="88"/>
      <c r="E2" s="88"/>
      <c r="F2" s="88"/>
      <c r="I2" s="143" t="s">
        <v>126</v>
      </c>
    </row>
    <row r="3" spans="1:9" x14ac:dyDescent="0.2">
      <c r="A3" s="88"/>
      <c r="B3" s="88"/>
      <c r="C3" s="88"/>
      <c r="D3" s="88"/>
      <c r="E3" s="88"/>
      <c r="F3" s="88"/>
      <c r="G3" s="88"/>
    </row>
    <row r="4" spans="1:9" x14ac:dyDescent="0.2">
      <c r="A4" s="277" t="s">
        <v>129</v>
      </c>
      <c r="B4" s="87"/>
      <c r="C4" s="87"/>
      <c r="D4" s="87"/>
      <c r="F4" s="87"/>
      <c r="G4" s="278" t="s">
        <v>132</v>
      </c>
    </row>
    <row r="5" spans="1:9" s="1" customFormat="1" ht="18.75" x14ac:dyDescent="0.2">
      <c r="A5" s="279"/>
      <c r="B5" s="87"/>
      <c r="C5" s="87"/>
      <c r="D5" s="87"/>
      <c r="F5" s="280"/>
      <c r="G5" s="279" t="s">
        <v>133</v>
      </c>
      <c r="H5" s="78"/>
      <c r="I5" s="78"/>
    </row>
    <row r="6" spans="1:9" s="1" customFormat="1" ht="18.75" x14ac:dyDescent="0.2">
      <c r="A6" s="279"/>
      <c r="B6" s="87"/>
      <c r="C6" s="87"/>
      <c r="D6" s="87"/>
      <c r="F6" s="281"/>
      <c r="G6" s="279" t="s">
        <v>40</v>
      </c>
      <c r="H6" s="79"/>
      <c r="I6" s="78"/>
    </row>
    <row r="7" spans="1:9" s="1" customFormat="1" ht="18.75" x14ac:dyDescent="0.2">
      <c r="A7" s="279"/>
      <c r="B7" s="87"/>
      <c r="C7" s="87"/>
      <c r="D7" s="87"/>
      <c r="F7" s="281"/>
      <c r="G7" s="279" t="s">
        <v>41</v>
      </c>
      <c r="H7" s="79"/>
      <c r="I7" s="78"/>
    </row>
    <row r="8" spans="1:9" s="1" customFormat="1" ht="18.75" x14ac:dyDescent="0.2">
      <c r="A8" s="283"/>
      <c r="B8" s="87"/>
      <c r="C8" s="87"/>
      <c r="D8" s="87"/>
      <c r="F8" s="281"/>
      <c r="G8" s="279"/>
      <c r="H8" s="79"/>
      <c r="I8" s="78"/>
    </row>
    <row r="9" spans="1:9" s="1" customFormat="1" ht="18.75" x14ac:dyDescent="0.2">
      <c r="A9" s="284" t="s">
        <v>130</v>
      </c>
      <c r="B9" s="87"/>
      <c r="C9" s="87"/>
      <c r="D9" s="87"/>
      <c r="F9" s="282"/>
      <c r="G9" s="285" t="s">
        <v>134</v>
      </c>
      <c r="H9" s="78"/>
      <c r="I9" s="78"/>
    </row>
    <row r="10" spans="1:9" s="3" customFormat="1" ht="16.5" x14ac:dyDescent="0.25">
      <c r="A10" s="284" t="s">
        <v>131</v>
      </c>
      <c r="B10" s="87"/>
      <c r="C10" s="87"/>
      <c r="D10" s="87"/>
      <c r="F10" s="281"/>
      <c r="G10" s="284" t="s">
        <v>131</v>
      </c>
      <c r="H10" s="51"/>
      <c r="I10" s="80"/>
    </row>
    <row r="11" spans="1:9" s="3" customFormat="1" ht="22.15" customHeight="1" x14ac:dyDescent="0.25">
      <c r="A11" s="286" t="s">
        <v>5</v>
      </c>
      <c r="B11" s="87"/>
      <c r="C11" s="87"/>
      <c r="D11" s="87"/>
      <c r="F11" s="282"/>
      <c r="G11" s="286" t="s">
        <v>5</v>
      </c>
      <c r="H11" s="81"/>
      <c r="I11" s="82"/>
    </row>
    <row r="12" spans="1:9" s="5" customFormat="1" ht="16.5" x14ac:dyDescent="0.25">
      <c r="F12" s="6"/>
      <c r="H12" s="2"/>
    </row>
    <row r="13" spans="1:9" ht="15.75" customHeight="1" x14ac:dyDescent="0.3">
      <c r="A13" s="200" t="s">
        <v>115</v>
      </c>
      <c r="B13" s="201"/>
      <c r="C13" s="201"/>
      <c r="D13" s="201"/>
      <c r="E13" s="201"/>
      <c r="F13" s="201"/>
      <c r="G13" s="201"/>
      <c r="H13" s="201"/>
      <c r="I13" s="201"/>
    </row>
    <row r="14" spans="1:9" ht="26.25" customHeight="1" x14ac:dyDescent="0.25">
      <c r="A14" s="202" t="s">
        <v>39</v>
      </c>
      <c r="B14" s="202"/>
      <c r="C14" s="202"/>
      <c r="D14" s="202"/>
      <c r="E14" s="202"/>
      <c r="F14" s="202"/>
      <c r="G14" s="202"/>
      <c r="H14" s="202"/>
      <c r="I14" s="202"/>
    </row>
    <row r="15" spans="1:9" ht="30" customHeight="1" x14ac:dyDescent="0.25">
      <c r="A15" s="203" t="s">
        <v>112</v>
      </c>
      <c r="B15" s="203"/>
      <c r="C15" s="203"/>
      <c r="D15" s="203"/>
      <c r="E15" s="203"/>
      <c r="F15" s="203"/>
      <c r="G15" s="203"/>
      <c r="H15" s="203"/>
      <c r="I15" s="203"/>
    </row>
    <row r="16" spans="1:9" s="10" customFormat="1" ht="15" customHeight="1" x14ac:dyDescent="0.25">
      <c r="A16" s="8" t="s">
        <v>6</v>
      </c>
      <c r="B16" s="9"/>
      <c r="C16" s="9"/>
      <c r="D16" s="9"/>
      <c r="F16" s="11"/>
      <c r="H16" s="8"/>
    </row>
    <row r="17" spans="1:11" s="10" customFormat="1" ht="13.5" customHeight="1" x14ac:dyDescent="0.25">
      <c r="A17" s="204" t="s">
        <v>7</v>
      </c>
      <c r="B17" s="204"/>
      <c r="C17" s="205" t="s">
        <v>37</v>
      </c>
      <c r="D17" s="205"/>
      <c r="E17" s="205"/>
      <c r="F17" s="205"/>
      <c r="G17" s="205"/>
      <c r="H17" s="205"/>
      <c r="I17" s="205"/>
    </row>
    <row r="18" spans="1:11" s="10" customFormat="1" ht="15.75" customHeight="1" x14ac:dyDescent="0.2">
      <c r="A18" s="198" t="s">
        <v>8</v>
      </c>
      <c r="B18" s="198"/>
      <c r="C18" s="199">
        <v>5.22</v>
      </c>
      <c r="D18" s="199"/>
      <c r="E18" s="13"/>
      <c r="F18" s="14"/>
      <c r="G18" s="13"/>
      <c r="H18" s="12"/>
    </row>
    <row r="19" spans="1:11" s="10" customFormat="1" ht="15.75" customHeight="1" x14ac:dyDescent="0.2">
      <c r="A19" s="198" t="s">
        <v>9</v>
      </c>
      <c r="B19" s="198"/>
      <c r="C19" s="206" t="s">
        <v>10</v>
      </c>
      <c r="D19" s="206"/>
      <c r="F19" s="11"/>
      <c r="H19" s="15"/>
    </row>
    <row r="20" spans="1:11" s="10" customFormat="1" ht="18" customHeight="1" x14ac:dyDescent="0.2">
      <c r="A20" s="198" t="s">
        <v>11</v>
      </c>
      <c r="B20" s="198"/>
      <c r="C20" s="196" t="s">
        <v>10</v>
      </c>
      <c r="D20" s="196"/>
      <c r="E20" s="16"/>
      <c r="F20" s="16"/>
      <c r="G20" s="16"/>
      <c r="H20" s="17"/>
      <c r="I20" s="59"/>
    </row>
    <row r="21" spans="1:11" s="10" customFormat="1" ht="8.4499999999999993" customHeight="1" x14ac:dyDescent="0.25">
      <c r="A21" s="208"/>
      <c r="B21" s="208"/>
      <c r="C21" s="209"/>
      <c r="D21" s="209"/>
      <c r="E21" s="18"/>
      <c r="F21" s="18"/>
      <c r="G21" s="18"/>
      <c r="H21" s="17"/>
      <c r="I21" s="60"/>
    </row>
    <row r="22" spans="1:11" s="4" customFormat="1" ht="18.600000000000001" customHeight="1" x14ac:dyDescent="0.25">
      <c r="A22" s="207" t="s">
        <v>48</v>
      </c>
      <c r="B22" s="207"/>
      <c r="C22" s="207"/>
      <c r="D22" s="207"/>
      <c r="E22" s="207"/>
      <c r="F22" s="207"/>
      <c r="G22" s="207"/>
      <c r="H22" s="207"/>
      <c r="I22" s="207"/>
    </row>
    <row r="23" spans="1:11" ht="20.45" customHeight="1" x14ac:dyDescent="0.25">
      <c r="A23" s="197" t="s">
        <v>12</v>
      </c>
      <c r="B23" s="197" t="s">
        <v>13</v>
      </c>
      <c r="C23" s="197" t="s">
        <v>14</v>
      </c>
      <c r="D23" s="197" t="s">
        <v>15</v>
      </c>
      <c r="E23" s="197"/>
      <c r="F23" s="197"/>
      <c r="G23" s="197"/>
      <c r="H23" s="197"/>
      <c r="I23" s="197" t="s">
        <v>16</v>
      </c>
    </row>
    <row r="24" spans="1:11" ht="15" customHeight="1" x14ac:dyDescent="0.25">
      <c r="A24" s="197"/>
      <c r="B24" s="197"/>
      <c r="C24" s="197"/>
      <c r="D24" s="197" t="s">
        <v>17</v>
      </c>
      <c r="E24" s="197" t="s">
        <v>18</v>
      </c>
      <c r="F24" s="197" t="s">
        <v>2</v>
      </c>
      <c r="G24" s="197" t="s">
        <v>3</v>
      </c>
      <c r="H24" s="197" t="s">
        <v>19</v>
      </c>
      <c r="I24" s="197"/>
    </row>
    <row r="25" spans="1:11" ht="19.5" customHeight="1" x14ac:dyDescent="0.25">
      <c r="A25" s="197"/>
      <c r="B25" s="197"/>
      <c r="C25" s="197"/>
      <c r="D25" s="197"/>
      <c r="E25" s="197"/>
      <c r="F25" s="197"/>
      <c r="G25" s="197"/>
      <c r="H25" s="197"/>
      <c r="I25" s="197"/>
    </row>
    <row r="26" spans="1:11" ht="15.75" customHeight="1" x14ac:dyDescent="0.25">
      <c r="A26" s="19">
        <v>1</v>
      </c>
      <c r="B26" s="19">
        <v>2</v>
      </c>
      <c r="C26" s="19">
        <v>3</v>
      </c>
      <c r="D26" s="19">
        <v>4</v>
      </c>
      <c r="E26" s="19">
        <v>5</v>
      </c>
      <c r="F26" s="19">
        <v>6</v>
      </c>
      <c r="G26" s="19">
        <v>7</v>
      </c>
      <c r="H26" s="19">
        <v>8</v>
      </c>
      <c r="I26" s="19">
        <v>9</v>
      </c>
    </row>
    <row r="27" spans="1:11" ht="32.25" customHeight="1" x14ac:dyDescent="0.25">
      <c r="A27" s="144">
        <v>1</v>
      </c>
      <c r="B27" s="145" t="s">
        <v>95</v>
      </c>
      <c r="C27" s="144" t="s">
        <v>20</v>
      </c>
      <c r="D27" s="146">
        <f>'Прил.4.2.1. Смета №1 ПП, ОТР'!G44</f>
        <v>571969</v>
      </c>
      <c r="E27" s="144"/>
      <c r="F27" s="144"/>
      <c r="G27" s="144"/>
      <c r="H27" s="144"/>
      <c r="I27" s="146">
        <f>D27+E27+F27+G27+H27</f>
        <v>571969</v>
      </c>
    </row>
    <row r="28" spans="1:11" s="24" customFormat="1" ht="27.75" customHeight="1" x14ac:dyDescent="0.25">
      <c r="A28" s="20">
        <v>2</v>
      </c>
      <c r="B28" s="21" t="s">
        <v>111</v>
      </c>
      <c r="C28" s="22" t="s">
        <v>103</v>
      </c>
      <c r="D28" s="23"/>
      <c r="E28" s="23"/>
      <c r="F28" s="23">
        <f>' Прил. 4.2.2. смета 2 ТЭО'!I31</f>
        <v>9427092</v>
      </c>
      <c r="G28" s="23"/>
      <c r="H28" s="22"/>
      <c r="I28" s="146">
        <f>D28+E28+F28+G28+H28</f>
        <v>9427092</v>
      </c>
    </row>
    <row r="29" spans="1:11" s="27" customFormat="1" ht="20.45" customHeight="1" x14ac:dyDescent="0.25">
      <c r="A29" s="25"/>
      <c r="B29" s="25" t="s">
        <v>21</v>
      </c>
      <c r="C29" s="25"/>
      <c r="D29" s="26">
        <f>D27+D28</f>
        <v>571969</v>
      </c>
      <c r="E29" s="26">
        <f t="shared" ref="E29:H29" si="0">E27+E28</f>
        <v>0</v>
      </c>
      <c r="F29" s="26">
        <f t="shared" si="0"/>
        <v>9427092</v>
      </c>
      <c r="G29" s="26">
        <f t="shared" si="0"/>
        <v>0</v>
      </c>
      <c r="H29" s="26">
        <f t="shared" si="0"/>
        <v>0</v>
      </c>
      <c r="I29" s="57">
        <f>D29+F29+G29</f>
        <v>9999061</v>
      </c>
      <c r="J29" s="61"/>
      <c r="K29" s="28"/>
    </row>
    <row r="30" spans="1:11" s="27" customFormat="1" ht="20.45" customHeight="1" x14ac:dyDescent="0.25">
      <c r="A30" s="287"/>
      <c r="B30" s="291" t="s">
        <v>123</v>
      </c>
      <c r="C30" s="288"/>
      <c r="D30" s="289"/>
      <c r="E30" s="289"/>
      <c r="F30" s="289"/>
      <c r="G30" s="289"/>
      <c r="H30" s="290"/>
      <c r="I30" s="57" t="s">
        <v>10</v>
      </c>
      <c r="J30" s="61"/>
      <c r="K30" s="28"/>
    </row>
    <row r="31" spans="1:11" ht="16.899999999999999" customHeight="1" x14ac:dyDescent="0.25">
      <c r="A31" s="29"/>
      <c r="B31" s="29" t="s">
        <v>24</v>
      </c>
      <c r="C31" s="30"/>
      <c r="D31" s="30"/>
      <c r="E31" s="30"/>
      <c r="F31" s="30"/>
      <c r="G31" s="30"/>
      <c r="H31" s="31"/>
      <c r="I31" s="58">
        <f>I29*0.2</f>
        <v>1999812.2000000002</v>
      </c>
    </row>
    <row r="32" spans="1:11" ht="17.25" customHeight="1" x14ac:dyDescent="0.25">
      <c r="A32" s="29"/>
      <c r="B32" s="29" t="s">
        <v>22</v>
      </c>
      <c r="C32" s="30"/>
      <c r="D32" s="30"/>
      <c r="E32" s="30"/>
      <c r="F32" s="30"/>
      <c r="G32" s="30"/>
      <c r="H32" s="31"/>
      <c r="I32" s="58">
        <f>I29+I31</f>
        <v>11998873.199999999</v>
      </c>
    </row>
    <row r="33" spans="1:9" ht="10.5" customHeight="1" x14ac:dyDescent="0.25">
      <c r="A33" s="32"/>
      <c r="B33" s="33"/>
      <c r="C33" s="34"/>
      <c r="D33" s="34"/>
      <c r="E33" s="34"/>
      <c r="F33" s="35"/>
      <c r="G33" s="34"/>
      <c r="H33" s="34"/>
      <c r="I33" s="34"/>
    </row>
    <row r="34" spans="1:9" s="36" customFormat="1" ht="21" customHeight="1" x14ac:dyDescent="0.3">
      <c r="B34" s="37" t="s">
        <v>25</v>
      </c>
      <c r="C34" s="38"/>
      <c r="D34" s="39"/>
      <c r="E34" s="40"/>
      <c r="G34" s="41" t="s">
        <v>26</v>
      </c>
      <c r="I34" s="42"/>
    </row>
    <row r="35" spans="1:9" s="36" customFormat="1" ht="15.6" customHeight="1" x14ac:dyDescent="0.3">
      <c r="B35" s="43"/>
      <c r="C35" s="44"/>
      <c r="D35" s="45"/>
      <c r="E35" s="46"/>
      <c r="G35" s="41"/>
      <c r="I35" s="42"/>
    </row>
    <row r="36" spans="1:9" s="36" customFormat="1" ht="18.75" x14ac:dyDescent="0.3">
      <c r="B36" s="47" t="s">
        <v>23</v>
      </c>
      <c r="C36" s="48"/>
      <c r="D36" s="49"/>
      <c r="E36" s="40"/>
      <c r="G36" s="41" t="s">
        <v>4</v>
      </c>
      <c r="I36" s="42"/>
    </row>
    <row r="37" spans="1:9" s="4" customFormat="1" ht="15.75" x14ac:dyDescent="0.25">
      <c r="F37" s="50"/>
      <c r="G37" s="48"/>
      <c r="H37" s="51"/>
      <c r="I37" s="52"/>
    </row>
    <row r="38" spans="1:9" s="4" customFormat="1" x14ac:dyDescent="0.25">
      <c r="C38" s="52"/>
      <c r="D38" s="52"/>
      <c r="E38" s="52"/>
      <c r="F38" s="53"/>
      <c r="G38" s="52"/>
      <c r="H38" s="52"/>
      <c r="I38" s="52"/>
    </row>
    <row r="39" spans="1:9" s="4" customFormat="1" x14ac:dyDescent="0.25">
      <c r="C39" s="52"/>
      <c r="D39" s="52"/>
      <c r="E39" s="52"/>
      <c r="F39" s="53"/>
      <c r="G39" s="52"/>
      <c r="H39" s="52"/>
      <c r="I39" s="52"/>
    </row>
    <row r="40" spans="1:9" x14ac:dyDescent="0.25">
      <c r="C40" s="54"/>
      <c r="D40" s="54"/>
      <c r="E40" s="54"/>
      <c r="F40" s="55"/>
      <c r="G40" s="54"/>
      <c r="H40" s="54"/>
      <c r="I40" s="54"/>
    </row>
    <row r="41" spans="1:9" x14ac:dyDescent="0.25">
      <c r="C41" s="54"/>
      <c r="D41" s="54"/>
      <c r="E41" s="54"/>
      <c r="F41" s="55"/>
      <c r="G41" s="54"/>
      <c r="H41" s="54"/>
      <c r="I41" s="54"/>
    </row>
    <row r="42" spans="1:9" x14ac:dyDescent="0.25">
      <c r="C42" s="54"/>
      <c r="D42" s="54"/>
      <c r="E42" s="54"/>
      <c r="F42" s="55"/>
      <c r="G42" s="54"/>
      <c r="H42" s="54"/>
      <c r="I42" s="54"/>
    </row>
    <row r="43" spans="1:9" x14ac:dyDescent="0.25">
      <c r="C43" s="54"/>
      <c r="D43" s="54"/>
      <c r="E43" s="54"/>
      <c r="F43" s="55"/>
      <c r="G43" s="54"/>
      <c r="H43" s="54"/>
      <c r="I43" s="54"/>
    </row>
    <row r="44" spans="1:9" x14ac:dyDescent="0.25">
      <c r="C44" s="54"/>
      <c r="D44" s="54"/>
      <c r="E44" s="54"/>
      <c r="F44" s="55"/>
      <c r="G44" s="54"/>
      <c r="H44" s="54"/>
      <c r="I44" s="54"/>
    </row>
    <row r="45" spans="1:9" x14ac:dyDescent="0.25">
      <c r="C45" s="54"/>
      <c r="D45" s="54"/>
      <c r="E45" s="54"/>
      <c r="F45" s="55"/>
      <c r="G45" s="54"/>
      <c r="H45" s="54"/>
      <c r="I45" s="54"/>
    </row>
    <row r="46" spans="1:9" x14ac:dyDescent="0.25">
      <c r="C46" s="54"/>
      <c r="D46" s="54"/>
      <c r="E46" s="54"/>
      <c r="F46" s="55"/>
      <c r="G46" s="54"/>
      <c r="H46" s="54"/>
      <c r="I46" s="54"/>
    </row>
    <row r="47" spans="1:9" x14ac:dyDescent="0.25">
      <c r="C47" s="54"/>
      <c r="D47" s="54"/>
      <c r="E47" s="54"/>
      <c r="F47" s="55"/>
      <c r="G47" s="54"/>
      <c r="H47" s="54"/>
      <c r="I47" s="54"/>
    </row>
    <row r="48" spans="1:9" x14ac:dyDescent="0.25">
      <c r="C48" s="54"/>
      <c r="D48" s="54"/>
      <c r="E48" s="54"/>
      <c r="F48" s="55"/>
      <c r="G48" s="54"/>
      <c r="H48" s="54"/>
      <c r="I48" s="54"/>
    </row>
    <row r="49" spans="3:9" x14ac:dyDescent="0.25">
      <c r="C49" s="54"/>
      <c r="D49" s="54"/>
      <c r="E49" s="54"/>
      <c r="F49" s="55"/>
      <c r="G49" s="54"/>
      <c r="H49" s="54"/>
      <c r="I49" s="54"/>
    </row>
    <row r="50" spans="3:9" x14ac:dyDescent="0.25">
      <c r="C50" s="54"/>
      <c r="D50" s="54"/>
      <c r="E50" s="54"/>
      <c r="F50" s="55"/>
      <c r="G50" s="54"/>
      <c r="H50" s="54"/>
      <c r="I50" s="54"/>
    </row>
    <row r="51" spans="3:9" x14ac:dyDescent="0.25">
      <c r="C51" s="54"/>
      <c r="D51" s="54"/>
      <c r="E51" s="54"/>
      <c r="F51" s="55"/>
      <c r="G51" s="54"/>
      <c r="H51" s="54"/>
      <c r="I51" s="54"/>
    </row>
    <row r="52" spans="3:9" x14ac:dyDescent="0.25">
      <c r="C52" s="54"/>
      <c r="D52" s="54"/>
      <c r="E52" s="54"/>
      <c r="F52" s="55"/>
      <c r="G52" s="54"/>
      <c r="H52" s="54"/>
      <c r="I52" s="54"/>
    </row>
    <row r="53" spans="3:9" x14ac:dyDescent="0.25">
      <c r="C53" s="54"/>
      <c r="D53" s="54"/>
      <c r="E53" s="54"/>
      <c r="F53" s="55"/>
      <c r="G53" s="54"/>
      <c r="H53" s="54"/>
      <c r="I53" s="54"/>
    </row>
    <row r="54" spans="3:9" x14ac:dyDescent="0.25">
      <c r="C54" s="54"/>
      <c r="D54" s="54"/>
      <c r="E54" s="54"/>
      <c r="F54" s="55"/>
      <c r="G54" s="54"/>
      <c r="H54" s="54"/>
      <c r="I54" s="54"/>
    </row>
    <row r="55" spans="3:9" x14ac:dyDescent="0.25">
      <c r="C55" s="54"/>
      <c r="D55" s="54"/>
      <c r="E55" s="54"/>
      <c r="F55" s="55"/>
      <c r="G55" s="54"/>
      <c r="H55" s="54"/>
      <c r="I55" s="54"/>
    </row>
    <row r="56" spans="3:9" x14ac:dyDescent="0.25">
      <c r="C56" s="54"/>
      <c r="D56" s="54"/>
      <c r="E56" s="54"/>
      <c r="F56" s="55"/>
      <c r="G56" s="54"/>
      <c r="H56" s="54"/>
      <c r="I56" s="54"/>
    </row>
    <row r="57" spans="3:9" x14ac:dyDescent="0.25">
      <c r="C57" s="54"/>
      <c r="D57" s="54"/>
      <c r="E57" s="54"/>
      <c r="F57" s="55"/>
      <c r="G57" s="54"/>
      <c r="H57" s="54"/>
      <c r="I57" s="54"/>
    </row>
    <row r="58" spans="3:9" x14ac:dyDescent="0.25">
      <c r="C58" s="54"/>
      <c r="D58" s="54"/>
      <c r="E58" s="54"/>
      <c r="F58" s="55"/>
      <c r="G58" s="54"/>
      <c r="H58" s="54"/>
      <c r="I58" s="54"/>
    </row>
    <row r="59" spans="3:9" x14ac:dyDescent="0.25">
      <c r="C59" s="54"/>
      <c r="D59" s="54"/>
      <c r="E59" s="54"/>
      <c r="F59" s="55"/>
      <c r="G59" s="54"/>
      <c r="H59" s="54"/>
      <c r="I59" s="54"/>
    </row>
    <row r="60" spans="3:9" x14ac:dyDescent="0.25">
      <c r="C60" s="54"/>
      <c r="D60" s="54"/>
      <c r="E60" s="54"/>
      <c r="F60" s="55"/>
      <c r="G60" s="54"/>
      <c r="H60" s="54"/>
      <c r="I60" s="54"/>
    </row>
    <row r="61" spans="3:9" x14ac:dyDescent="0.25">
      <c r="C61" s="54"/>
      <c r="D61" s="54"/>
      <c r="E61" s="54"/>
      <c r="F61" s="55"/>
      <c r="G61" s="54"/>
      <c r="H61" s="54"/>
      <c r="I61" s="54"/>
    </row>
    <row r="62" spans="3:9" x14ac:dyDescent="0.25">
      <c r="C62" s="54"/>
      <c r="D62" s="54"/>
      <c r="E62" s="54"/>
      <c r="F62" s="55"/>
      <c r="G62" s="54"/>
      <c r="H62" s="54"/>
      <c r="I62" s="54"/>
    </row>
    <row r="63" spans="3:9" x14ac:dyDescent="0.25">
      <c r="C63" s="54"/>
      <c r="D63" s="54"/>
      <c r="E63" s="54"/>
      <c r="F63" s="55"/>
      <c r="G63" s="54"/>
      <c r="H63" s="54"/>
      <c r="I63" s="54"/>
    </row>
    <row r="64" spans="3:9" x14ac:dyDescent="0.25">
      <c r="C64" s="54"/>
      <c r="D64" s="54"/>
      <c r="E64" s="54"/>
      <c r="F64" s="55"/>
      <c r="G64" s="54"/>
      <c r="H64" s="54"/>
      <c r="I64" s="54"/>
    </row>
    <row r="65" spans="3:9" x14ac:dyDescent="0.25">
      <c r="C65" s="54"/>
      <c r="D65" s="54"/>
      <c r="E65" s="54"/>
      <c r="F65" s="55"/>
      <c r="G65" s="54"/>
      <c r="H65" s="54"/>
      <c r="I65" s="54"/>
    </row>
    <row r="66" spans="3:9" x14ac:dyDescent="0.25">
      <c r="C66" s="54"/>
      <c r="D66" s="54"/>
      <c r="E66" s="54"/>
      <c r="F66" s="55"/>
      <c r="G66" s="54"/>
      <c r="H66" s="54"/>
      <c r="I66" s="54"/>
    </row>
    <row r="67" spans="3:9" x14ac:dyDescent="0.25">
      <c r="C67" s="54"/>
      <c r="D67" s="54"/>
      <c r="E67" s="54"/>
      <c r="F67" s="55"/>
      <c r="G67" s="54"/>
      <c r="H67" s="54"/>
      <c r="I67" s="54"/>
    </row>
    <row r="68" spans="3:9" x14ac:dyDescent="0.25">
      <c r="C68" s="54"/>
      <c r="D68" s="54"/>
      <c r="E68" s="54"/>
      <c r="F68" s="55"/>
      <c r="G68" s="54"/>
      <c r="H68" s="54"/>
      <c r="I68" s="54"/>
    </row>
    <row r="69" spans="3:9" x14ac:dyDescent="0.25">
      <c r="C69" s="54"/>
      <c r="D69" s="54"/>
      <c r="E69" s="54"/>
      <c r="F69" s="55"/>
      <c r="G69" s="54"/>
      <c r="H69" s="54"/>
      <c r="I69" s="54"/>
    </row>
    <row r="70" spans="3:9" x14ac:dyDescent="0.25">
      <c r="C70" s="54"/>
      <c r="D70" s="54"/>
      <c r="E70" s="54"/>
      <c r="F70" s="55"/>
      <c r="G70" s="54"/>
      <c r="H70" s="54"/>
      <c r="I70" s="54"/>
    </row>
    <row r="71" spans="3:9" x14ac:dyDescent="0.25">
      <c r="C71" s="54"/>
      <c r="D71" s="54"/>
      <c r="E71" s="54"/>
      <c r="F71" s="55"/>
      <c r="G71" s="54"/>
      <c r="H71" s="54"/>
      <c r="I71" s="54"/>
    </row>
  </sheetData>
  <mergeCells count="24">
    <mergeCell ref="A21:B21"/>
    <mergeCell ref="C21:D21"/>
    <mergeCell ref="G24:G25"/>
    <mergeCell ref="I23:I25"/>
    <mergeCell ref="D24:D25"/>
    <mergeCell ref="E24:E25"/>
    <mergeCell ref="F24:F25"/>
    <mergeCell ref="D23:H23"/>
    <mergeCell ref="C20:D20"/>
    <mergeCell ref="H24:H25"/>
    <mergeCell ref="A18:B18"/>
    <mergeCell ref="C18:D18"/>
    <mergeCell ref="A13:I13"/>
    <mergeCell ref="A14:I14"/>
    <mergeCell ref="A15:I15"/>
    <mergeCell ref="A17:B17"/>
    <mergeCell ref="C17:I17"/>
    <mergeCell ref="A19:B19"/>
    <mergeCell ref="C19:D19"/>
    <mergeCell ref="A20:B20"/>
    <mergeCell ref="A22:I22"/>
    <mergeCell ref="A23:A25"/>
    <mergeCell ref="B23:B25"/>
    <mergeCell ref="C23:C25"/>
  </mergeCells>
  <pageMargins left="0.51181102362204722" right="0.11811023622047245" top="0.35433070866141736" bottom="0.35433070866141736" header="0.31496062992125984" footer="0.31496062992125984"/>
  <pageSetup paperSize="9" scale="85" fitToHeight="10" orientation="landscape" r:id="rId1"/>
  <colBreaks count="1" manualBreakCount="1">
    <brk id="9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4"/>
  <sheetViews>
    <sheetView view="pageBreakPreview" zoomScale="130" zoomScaleNormal="100" zoomScaleSheetLayoutView="130" workbookViewId="0">
      <selection activeCell="G1" sqref="A1:G11"/>
    </sheetView>
  </sheetViews>
  <sheetFormatPr defaultRowHeight="12" x14ac:dyDescent="0.2"/>
  <cols>
    <col min="1" max="1" width="6.42578125" style="88" customWidth="1"/>
    <col min="2" max="2" width="16.28515625" style="88" customWidth="1"/>
    <col min="3" max="3" width="10.5703125" style="88" customWidth="1"/>
    <col min="4" max="4" width="11.7109375" style="88" customWidth="1"/>
    <col min="5" max="5" width="11.42578125" style="88" customWidth="1"/>
    <col min="6" max="6" width="14.85546875" style="88" customWidth="1"/>
    <col min="7" max="7" width="16.7109375" style="88" customWidth="1"/>
    <col min="8" max="256" width="9.140625" style="88"/>
    <col min="257" max="257" width="6.42578125" style="88" customWidth="1"/>
    <col min="258" max="258" width="16.28515625" style="88" customWidth="1"/>
    <col min="259" max="260" width="10.5703125" style="88" customWidth="1"/>
    <col min="261" max="261" width="26.5703125" style="88" customWidth="1"/>
    <col min="262" max="262" width="11.85546875" style="88" customWidth="1"/>
    <col min="263" max="263" width="11.42578125" style="88" customWidth="1"/>
    <col min="264" max="512" width="9.140625" style="88"/>
    <col min="513" max="513" width="6.42578125" style="88" customWidth="1"/>
    <col min="514" max="514" width="16.28515625" style="88" customWidth="1"/>
    <col min="515" max="516" width="10.5703125" style="88" customWidth="1"/>
    <col min="517" max="517" width="26.5703125" style="88" customWidth="1"/>
    <col min="518" max="518" width="11.85546875" style="88" customWidth="1"/>
    <col min="519" max="519" width="11.42578125" style="88" customWidth="1"/>
    <col min="520" max="768" width="9.140625" style="88"/>
    <col min="769" max="769" width="6.42578125" style="88" customWidth="1"/>
    <col min="770" max="770" width="16.28515625" style="88" customWidth="1"/>
    <col min="771" max="772" width="10.5703125" style="88" customWidth="1"/>
    <col min="773" max="773" width="26.5703125" style="88" customWidth="1"/>
    <col min="774" max="774" width="11.85546875" style="88" customWidth="1"/>
    <col min="775" max="775" width="11.42578125" style="88" customWidth="1"/>
    <col min="776" max="1024" width="9.140625" style="88"/>
    <col min="1025" max="1025" width="6.42578125" style="88" customWidth="1"/>
    <col min="1026" max="1026" width="16.28515625" style="88" customWidth="1"/>
    <col min="1027" max="1028" width="10.5703125" style="88" customWidth="1"/>
    <col min="1029" max="1029" width="26.5703125" style="88" customWidth="1"/>
    <col min="1030" max="1030" width="11.85546875" style="88" customWidth="1"/>
    <col min="1031" max="1031" width="11.42578125" style="88" customWidth="1"/>
    <col min="1032" max="1280" width="9.140625" style="88"/>
    <col min="1281" max="1281" width="6.42578125" style="88" customWidth="1"/>
    <col min="1282" max="1282" width="16.28515625" style="88" customWidth="1"/>
    <col min="1283" max="1284" width="10.5703125" style="88" customWidth="1"/>
    <col min="1285" max="1285" width="26.5703125" style="88" customWidth="1"/>
    <col min="1286" max="1286" width="11.85546875" style="88" customWidth="1"/>
    <col min="1287" max="1287" width="11.42578125" style="88" customWidth="1"/>
    <col min="1288" max="1536" width="9.140625" style="88"/>
    <col min="1537" max="1537" width="6.42578125" style="88" customWidth="1"/>
    <col min="1538" max="1538" width="16.28515625" style="88" customWidth="1"/>
    <col min="1539" max="1540" width="10.5703125" style="88" customWidth="1"/>
    <col min="1541" max="1541" width="26.5703125" style="88" customWidth="1"/>
    <col min="1542" max="1542" width="11.85546875" style="88" customWidth="1"/>
    <col min="1543" max="1543" width="11.42578125" style="88" customWidth="1"/>
    <col min="1544" max="1792" width="9.140625" style="88"/>
    <col min="1793" max="1793" width="6.42578125" style="88" customWidth="1"/>
    <col min="1794" max="1794" width="16.28515625" style="88" customWidth="1"/>
    <col min="1795" max="1796" width="10.5703125" style="88" customWidth="1"/>
    <col min="1797" max="1797" width="26.5703125" style="88" customWidth="1"/>
    <col min="1798" max="1798" width="11.85546875" style="88" customWidth="1"/>
    <col min="1799" max="1799" width="11.42578125" style="88" customWidth="1"/>
    <col min="1800" max="2048" width="9.140625" style="88"/>
    <col min="2049" max="2049" width="6.42578125" style="88" customWidth="1"/>
    <col min="2050" max="2050" width="16.28515625" style="88" customWidth="1"/>
    <col min="2051" max="2052" width="10.5703125" style="88" customWidth="1"/>
    <col min="2053" max="2053" width="26.5703125" style="88" customWidth="1"/>
    <col min="2054" max="2054" width="11.85546875" style="88" customWidth="1"/>
    <col min="2055" max="2055" width="11.42578125" style="88" customWidth="1"/>
    <col min="2056" max="2304" width="9.140625" style="88"/>
    <col min="2305" max="2305" width="6.42578125" style="88" customWidth="1"/>
    <col min="2306" max="2306" width="16.28515625" style="88" customWidth="1"/>
    <col min="2307" max="2308" width="10.5703125" style="88" customWidth="1"/>
    <col min="2309" max="2309" width="26.5703125" style="88" customWidth="1"/>
    <col min="2310" max="2310" width="11.85546875" style="88" customWidth="1"/>
    <col min="2311" max="2311" width="11.42578125" style="88" customWidth="1"/>
    <col min="2312" max="2560" width="9.140625" style="88"/>
    <col min="2561" max="2561" width="6.42578125" style="88" customWidth="1"/>
    <col min="2562" max="2562" width="16.28515625" style="88" customWidth="1"/>
    <col min="2563" max="2564" width="10.5703125" style="88" customWidth="1"/>
    <col min="2565" max="2565" width="26.5703125" style="88" customWidth="1"/>
    <col min="2566" max="2566" width="11.85546875" style="88" customWidth="1"/>
    <col min="2567" max="2567" width="11.42578125" style="88" customWidth="1"/>
    <col min="2568" max="2816" width="9.140625" style="88"/>
    <col min="2817" max="2817" width="6.42578125" style="88" customWidth="1"/>
    <col min="2818" max="2818" width="16.28515625" style="88" customWidth="1"/>
    <col min="2819" max="2820" width="10.5703125" style="88" customWidth="1"/>
    <col min="2821" max="2821" width="26.5703125" style="88" customWidth="1"/>
    <col min="2822" max="2822" width="11.85546875" style="88" customWidth="1"/>
    <col min="2823" max="2823" width="11.42578125" style="88" customWidth="1"/>
    <col min="2824" max="3072" width="9.140625" style="88"/>
    <col min="3073" max="3073" width="6.42578125" style="88" customWidth="1"/>
    <col min="3074" max="3074" width="16.28515625" style="88" customWidth="1"/>
    <col min="3075" max="3076" width="10.5703125" style="88" customWidth="1"/>
    <col min="3077" max="3077" width="26.5703125" style="88" customWidth="1"/>
    <col min="3078" max="3078" width="11.85546875" style="88" customWidth="1"/>
    <col min="3079" max="3079" width="11.42578125" style="88" customWidth="1"/>
    <col min="3080" max="3328" width="9.140625" style="88"/>
    <col min="3329" max="3329" width="6.42578125" style="88" customWidth="1"/>
    <col min="3330" max="3330" width="16.28515625" style="88" customWidth="1"/>
    <col min="3331" max="3332" width="10.5703125" style="88" customWidth="1"/>
    <col min="3333" max="3333" width="26.5703125" style="88" customWidth="1"/>
    <col min="3334" max="3334" width="11.85546875" style="88" customWidth="1"/>
    <col min="3335" max="3335" width="11.42578125" style="88" customWidth="1"/>
    <col min="3336" max="3584" width="9.140625" style="88"/>
    <col min="3585" max="3585" width="6.42578125" style="88" customWidth="1"/>
    <col min="3586" max="3586" width="16.28515625" style="88" customWidth="1"/>
    <col min="3587" max="3588" width="10.5703125" style="88" customWidth="1"/>
    <col min="3589" max="3589" width="26.5703125" style="88" customWidth="1"/>
    <col min="3590" max="3590" width="11.85546875" style="88" customWidth="1"/>
    <col min="3591" max="3591" width="11.42578125" style="88" customWidth="1"/>
    <col min="3592" max="3840" width="9.140625" style="88"/>
    <col min="3841" max="3841" width="6.42578125" style="88" customWidth="1"/>
    <col min="3842" max="3842" width="16.28515625" style="88" customWidth="1"/>
    <col min="3843" max="3844" width="10.5703125" style="88" customWidth="1"/>
    <col min="3845" max="3845" width="26.5703125" style="88" customWidth="1"/>
    <col min="3846" max="3846" width="11.85546875" style="88" customWidth="1"/>
    <col min="3847" max="3847" width="11.42578125" style="88" customWidth="1"/>
    <col min="3848" max="4096" width="9.140625" style="88"/>
    <col min="4097" max="4097" width="6.42578125" style="88" customWidth="1"/>
    <col min="4098" max="4098" width="16.28515625" style="88" customWidth="1"/>
    <col min="4099" max="4100" width="10.5703125" style="88" customWidth="1"/>
    <col min="4101" max="4101" width="26.5703125" style="88" customWidth="1"/>
    <col min="4102" max="4102" width="11.85546875" style="88" customWidth="1"/>
    <col min="4103" max="4103" width="11.42578125" style="88" customWidth="1"/>
    <col min="4104" max="4352" width="9.140625" style="88"/>
    <col min="4353" max="4353" width="6.42578125" style="88" customWidth="1"/>
    <col min="4354" max="4354" width="16.28515625" style="88" customWidth="1"/>
    <col min="4355" max="4356" width="10.5703125" style="88" customWidth="1"/>
    <col min="4357" max="4357" width="26.5703125" style="88" customWidth="1"/>
    <col min="4358" max="4358" width="11.85546875" style="88" customWidth="1"/>
    <col min="4359" max="4359" width="11.42578125" style="88" customWidth="1"/>
    <col min="4360" max="4608" width="9.140625" style="88"/>
    <col min="4609" max="4609" width="6.42578125" style="88" customWidth="1"/>
    <col min="4610" max="4610" width="16.28515625" style="88" customWidth="1"/>
    <col min="4611" max="4612" width="10.5703125" style="88" customWidth="1"/>
    <col min="4613" max="4613" width="26.5703125" style="88" customWidth="1"/>
    <col min="4614" max="4614" width="11.85546875" style="88" customWidth="1"/>
    <col min="4615" max="4615" width="11.42578125" style="88" customWidth="1"/>
    <col min="4616" max="4864" width="9.140625" style="88"/>
    <col min="4865" max="4865" width="6.42578125" style="88" customWidth="1"/>
    <col min="4866" max="4866" width="16.28515625" style="88" customWidth="1"/>
    <col min="4867" max="4868" width="10.5703125" style="88" customWidth="1"/>
    <col min="4869" max="4869" width="26.5703125" style="88" customWidth="1"/>
    <col min="4870" max="4870" width="11.85546875" style="88" customWidth="1"/>
    <col min="4871" max="4871" width="11.42578125" style="88" customWidth="1"/>
    <col min="4872" max="5120" width="9.140625" style="88"/>
    <col min="5121" max="5121" width="6.42578125" style="88" customWidth="1"/>
    <col min="5122" max="5122" width="16.28515625" style="88" customWidth="1"/>
    <col min="5123" max="5124" width="10.5703125" style="88" customWidth="1"/>
    <col min="5125" max="5125" width="26.5703125" style="88" customWidth="1"/>
    <col min="5126" max="5126" width="11.85546875" style="88" customWidth="1"/>
    <col min="5127" max="5127" width="11.42578125" style="88" customWidth="1"/>
    <col min="5128" max="5376" width="9.140625" style="88"/>
    <col min="5377" max="5377" width="6.42578125" style="88" customWidth="1"/>
    <col min="5378" max="5378" width="16.28515625" style="88" customWidth="1"/>
    <col min="5379" max="5380" width="10.5703125" style="88" customWidth="1"/>
    <col min="5381" max="5381" width="26.5703125" style="88" customWidth="1"/>
    <col min="5382" max="5382" width="11.85546875" style="88" customWidth="1"/>
    <col min="5383" max="5383" width="11.42578125" style="88" customWidth="1"/>
    <col min="5384" max="5632" width="9.140625" style="88"/>
    <col min="5633" max="5633" width="6.42578125" style="88" customWidth="1"/>
    <col min="5634" max="5634" width="16.28515625" style="88" customWidth="1"/>
    <col min="5635" max="5636" width="10.5703125" style="88" customWidth="1"/>
    <col min="5637" max="5637" width="26.5703125" style="88" customWidth="1"/>
    <col min="5638" max="5638" width="11.85546875" style="88" customWidth="1"/>
    <col min="5639" max="5639" width="11.42578125" style="88" customWidth="1"/>
    <col min="5640" max="5888" width="9.140625" style="88"/>
    <col min="5889" max="5889" width="6.42578125" style="88" customWidth="1"/>
    <col min="5890" max="5890" width="16.28515625" style="88" customWidth="1"/>
    <col min="5891" max="5892" width="10.5703125" style="88" customWidth="1"/>
    <col min="5893" max="5893" width="26.5703125" style="88" customWidth="1"/>
    <col min="5894" max="5894" width="11.85546875" style="88" customWidth="1"/>
    <col min="5895" max="5895" width="11.42578125" style="88" customWidth="1"/>
    <col min="5896" max="6144" width="9.140625" style="88"/>
    <col min="6145" max="6145" width="6.42578125" style="88" customWidth="1"/>
    <col min="6146" max="6146" width="16.28515625" style="88" customWidth="1"/>
    <col min="6147" max="6148" width="10.5703125" style="88" customWidth="1"/>
    <col min="6149" max="6149" width="26.5703125" style="88" customWidth="1"/>
    <col min="6150" max="6150" width="11.85546875" style="88" customWidth="1"/>
    <col min="6151" max="6151" width="11.42578125" style="88" customWidth="1"/>
    <col min="6152" max="6400" width="9.140625" style="88"/>
    <col min="6401" max="6401" width="6.42578125" style="88" customWidth="1"/>
    <col min="6402" max="6402" width="16.28515625" style="88" customWidth="1"/>
    <col min="6403" max="6404" width="10.5703125" style="88" customWidth="1"/>
    <col min="6405" max="6405" width="26.5703125" style="88" customWidth="1"/>
    <col min="6406" max="6406" width="11.85546875" style="88" customWidth="1"/>
    <col min="6407" max="6407" width="11.42578125" style="88" customWidth="1"/>
    <col min="6408" max="6656" width="9.140625" style="88"/>
    <col min="6657" max="6657" width="6.42578125" style="88" customWidth="1"/>
    <col min="6658" max="6658" width="16.28515625" style="88" customWidth="1"/>
    <col min="6659" max="6660" width="10.5703125" style="88" customWidth="1"/>
    <col min="6661" max="6661" width="26.5703125" style="88" customWidth="1"/>
    <col min="6662" max="6662" width="11.85546875" style="88" customWidth="1"/>
    <col min="6663" max="6663" width="11.42578125" style="88" customWidth="1"/>
    <col min="6664" max="6912" width="9.140625" style="88"/>
    <col min="6913" max="6913" width="6.42578125" style="88" customWidth="1"/>
    <col min="6914" max="6914" width="16.28515625" style="88" customWidth="1"/>
    <col min="6915" max="6916" width="10.5703125" style="88" customWidth="1"/>
    <col min="6917" max="6917" width="26.5703125" style="88" customWidth="1"/>
    <col min="6918" max="6918" width="11.85546875" style="88" customWidth="1"/>
    <col min="6919" max="6919" width="11.42578125" style="88" customWidth="1"/>
    <col min="6920" max="7168" width="9.140625" style="88"/>
    <col min="7169" max="7169" width="6.42578125" style="88" customWidth="1"/>
    <col min="7170" max="7170" width="16.28515625" style="88" customWidth="1"/>
    <col min="7171" max="7172" width="10.5703125" style="88" customWidth="1"/>
    <col min="7173" max="7173" width="26.5703125" style="88" customWidth="1"/>
    <col min="7174" max="7174" width="11.85546875" style="88" customWidth="1"/>
    <col min="7175" max="7175" width="11.42578125" style="88" customWidth="1"/>
    <col min="7176" max="7424" width="9.140625" style="88"/>
    <col min="7425" max="7425" width="6.42578125" style="88" customWidth="1"/>
    <col min="7426" max="7426" width="16.28515625" style="88" customWidth="1"/>
    <col min="7427" max="7428" width="10.5703125" style="88" customWidth="1"/>
    <col min="7429" max="7429" width="26.5703125" style="88" customWidth="1"/>
    <col min="7430" max="7430" width="11.85546875" style="88" customWidth="1"/>
    <col min="7431" max="7431" width="11.42578125" style="88" customWidth="1"/>
    <col min="7432" max="7680" width="9.140625" style="88"/>
    <col min="7681" max="7681" width="6.42578125" style="88" customWidth="1"/>
    <col min="7682" max="7682" width="16.28515625" style="88" customWidth="1"/>
    <col min="7683" max="7684" width="10.5703125" style="88" customWidth="1"/>
    <col min="7685" max="7685" width="26.5703125" style="88" customWidth="1"/>
    <col min="7686" max="7686" width="11.85546875" style="88" customWidth="1"/>
    <col min="7687" max="7687" width="11.42578125" style="88" customWidth="1"/>
    <col min="7688" max="7936" width="9.140625" style="88"/>
    <col min="7937" max="7937" width="6.42578125" style="88" customWidth="1"/>
    <col min="7938" max="7938" width="16.28515625" style="88" customWidth="1"/>
    <col min="7939" max="7940" width="10.5703125" style="88" customWidth="1"/>
    <col min="7941" max="7941" width="26.5703125" style="88" customWidth="1"/>
    <col min="7942" max="7942" width="11.85546875" style="88" customWidth="1"/>
    <col min="7943" max="7943" width="11.42578125" style="88" customWidth="1"/>
    <col min="7944" max="8192" width="9.140625" style="88"/>
    <col min="8193" max="8193" width="6.42578125" style="88" customWidth="1"/>
    <col min="8194" max="8194" width="16.28515625" style="88" customWidth="1"/>
    <col min="8195" max="8196" width="10.5703125" style="88" customWidth="1"/>
    <col min="8197" max="8197" width="26.5703125" style="88" customWidth="1"/>
    <col min="8198" max="8198" width="11.85546875" style="88" customWidth="1"/>
    <col min="8199" max="8199" width="11.42578125" style="88" customWidth="1"/>
    <col min="8200" max="8448" width="9.140625" style="88"/>
    <col min="8449" max="8449" width="6.42578125" style="88" customWidth="1"/>
    <col min="8450" max="8450" width="16.28515625" style="88" customWidth="1"/>
    <col min="8451" max="8452" width="10.5703125" style="88" customWidth="1"/>
    <col min="8453" max="8453" width="26.5703125" style="88" customWidth="1"/>
    <col min="8454" max="8454" width="11.85546875" style="88" customWidth="1"/>
    <col min="8455" max="8455" width="11.42578125" style="88" customWidth="1"/>
    <col min="8456" max="8704" width="9.140625" style="88"/>
    <col min="8705" max="8705" width="6.42578125" style="88" customWidth="1"/>
    <col min="8706" max="8706" width="16.28515625" style="88" customWidth="1"/>
    <col min="8707" max="8708" width="10.5703125" style="88" customWidth="1"/>
    <col min="8709" max="8709" width="26.5703125" style="88" customWidth="1"/>
    <col min="8710" max="8710" width="11.85546875" style="88" customWidth="1"/>
    <col min="8711" max="8711" width="11.42578125" style="88" customWidth="1"/>
    <col min="8712" max="8960" width="9.140625" style="88"/>
    <col min="8961" max="8961" width="6.42578125" style="88" customWidth="1"/>
    <col min="8962" max="8962" width="16.28515625" style="88" customWidth="1"/>
    <col min="8963" max="8964" width="10.5703125" style="88" customWidth="1"/>
    <col min="8965" max="8965" width="26.5703125" style="88" customWidth="1"/>
    <col min="8966" max="8966" width="11.85546875" style="88" customWidth="1"/>
    <col min="8967" max="8967" width="11.42578125" style="88" customWidth="1"/>
    <col min="8968" max="9216" width="9.140625" style="88"/>
    <col min="9217" max="9217" width="6.42578125" style="88" customWidth="1"/>
    <col min="9218" max="9218" width="16.28515625" style="88" customWidth="1"/>
    <col min="9219" max="9220" width="10.5703125" style="88" customWidth="1"/>
    <col min="9221" max="9221" width="26.5703125" style="88" customWidth="1"/>
    <col min="9222" max="9222" width="11.85546875" style="88" customWidth="1"/>
    <col min="9223" max="9223" width="11.42578125" style="88" customWidth="1"/>
    <col min="9224" max="9472" width="9.140625" style="88"/>
    <col min="9473" max="9473" width="6.42578125" style="88" customWidth="1"/>
    <col min="9474" max="9474" width="16.28515625" style="88" customWidth="1"/>
    <col min="9475" max="9476" width="10.5703125" style="88" customWidth="1"/>
    <col min="9477" max="9477" width="26.5703125" style="88" customWidth="1"/>
    <col min="9478" max="9478" width="11.85546875" style="88" customWidth="1"/>
    <col min="9479" max="9479" width="11.42578125" style="88" customWidth="1"/>
    <col min="9480" max="9728" width="9.140625" style="88"/>
    <col min="9729" max="9729" width="6.42578125" style="88" customWidth="1"/>
    <col min="9730" max="9730" width="16.28515625" style="88" customWidth="1"/>
    <col min="9731" max="9732" width="10.5703125" style="88" customWidth="1"/>
    <col min="9733" max="9733" width="26.5703125" style="88" customWidth="1"/>
    <col min="9734" max="9734" width="11.85546875" style="88" customWidth="1"/>
    <col min="9735" max="9735" width="11.42578125" style="88" customWidth="1"/>
    <col min="9736" max="9984" width="9.140625" style="88"/>
    <col min="9985" max="9985" width="6.42578125" style="88" customWidth="1"/>
    <col min="9986" max="9986" width="16.28515625" style="88" customWidth="1"/>
    <col min="9987" max="9988" width="10.5703125" style="88" customWidth="1"/>
    <col min="9989" max="9989" width="26.5703125" style="88" customWidth="1"/>
    <col min="9990" max="9990" width="11.85546875" style="88" customWidth="1"/>
    <col min="9991" max="9991" width="11.42578125" style="88" customWidth="1"/>
    <col min="9992" max="10240" width="9.140625" style="88"/>
    <col min="10241" max="10241" width="6.42578125" style="88" customWidth="1"/>
    <col min="10242" max="10242" width="16.28515625" style="88" customWidth="1"/>
    <col min="10243" max="10244" width="10.5703125" style="88" customWidth="1"/>
    <col min="10245" max="10245" width="26.5703125" style="88" customWidth="1"/>
    <col min="10246" max="10246" width="11.85546875" style="88" customWidth="1"/>
    <col min="10247" max="10247" width="11.42578125" style="88" customWidth="1"/>
    <col min="10248" max="10496" width="9.140625" style="88"/>
    <col min="10497" max="10497" width="6.42578125" style="88" customWidth="1"/>
    <col min="10498" max="10498" width="16.28515625" style="88" customWidth="1"/>
    <col min="10499" max="10500" width="10.5703125" style="88" customWidth="1"/>
    <col min="10501" max="10501" width="26.5703125" style="88" customWidth="1"/>
    <col min="10502" max="10502" width="11.85546875" style="88" customWidth="1"/>
    <col min="10503" max="10503" width="11.42578125" style="88" customWidth="1"/>
    <col min="10504" max="10752" width="9.140625" style="88"/>
    <col min="10753" max="10753" width="6.42578125" style="88" customWidth="1"/>
    <col min="10754" max="10754" width="16.28515625" style="88" customWidth="1"/>
    <col min="10755" max="10756" width="10.5703125" style="88" customWidth="1"/>
    <col min="10757" max="10757" width="26.5703125" style="88" customWidth="1"/>
    <col min="10758" max="10758" width="11.85546875" style="88" customWidth="1"/>
    <col min="10759" max="10759" width="11.42578125" style="88" customWidth="1"/>
    <col min="10760" max="11008" width="9.140625" style="88"/>
    <col min="11009" max="11009" width="6.42578125" style="88" customWidth="1"/>
    <col min="11010" max="11010" width="16.28515625" style="88" customWidth="1"/>
    <col min="11011" max="11012" width="10.5703125" style="88" customWidth="1"/>
    <col min="11013" max="11013" width="26.5703125" style="88" customWidth="1"/>
    <col min="11014" max="11014" width="11.85546875" style="88" customWidth="1"/>
    <col min="11015" max="11015" width="11.42578125" style="88" customWidth="1"/>
    <col min="11016" max="11264" width="9.140625" style="88"/>
    <col min="11265" max="11265" width="6.42578125" style="88" customWidth="1"/>
    <col min="11266" max="11266" width="16.28515625" style="88" customWidth="1"/>
    <col min="11267" max="11268" width="10.5703125" style="88" customWidth="1"/>
    <col min="11269" max="11269" width="26.5703125" style="88" customWidth="1"/>
    <col min="11270" max="11270" width="11.85546875" style="88" customWidth="1"/>
    <col min="11271" max="11271" width="11.42578125" style="88" customWidth="1"/>
    <col min="11272" max="11520" width="9.140625" style="88"/>
    <col min="11521" max="11521" width="6.42578125" style="88" customWidth="1"/>
    <col min="11522" max="11522" width="16.28515625" style="88" customWidth="1"/>
    <col min="11523" max="11524" width="10.5703125" style="88" customWidth="1"/>
    <col min="11525" max="11525" width="26.5703125" style="88" customWidth="1"/>
    <col min="11526" max="11526" width="11.85546875" style="88" customWidth="1"/>
    <col min="11527" max="11527" width="11.42578125" style="88" customWidth="1"/>
    <col min="11528" max="11776" width="9.140625" style="88"/>
    <col min="11777" max="11777" width="6.42578125" style="88" customWidth="1"/>
    <col min="11778" max="11778" width="16.28515625" style="88" customWidth="1"/>
    <col min="11779" max="11780" width="10.5703125" style="88" customWidth="1"/>
    <col min="11781" max="11781" width="26.5703125" style="88" customWidth="1"/>
    <col min="11782" max="11782" width="11.85546875" style="88" customWidth="1"/>
    <col min="11783" max="11783" width="11.42578125" style="88" customWidth="1"/>
    <col min="11784" max="12032" width="9.140625" style="88"/>
    <col min="12033" max="12033" width="6.42578125" style="88" customWidth="1"/>
    <col min="12034" max="12034" width="16.28515625" style="88" customWidth="1"/>
    <col min="12035" max="12036" width="10.5703125" style="88" customWidth="1"/>
    <col min="12037" max="12037" width="26.5703125" style="88" customWidth="1"/>
    <col min="12038" max="12038" width="11.85546875" style="88" customWidth="1"/>
    <col min="12039" max="12039" width="11.42578125" style="88" customWidth="1"/>
    <col min="12040" max="12288" width="9.140625" style="88"/>
    <col min="12289" max="12289" width="6.42578125" style="88" customWidth="1"/>
    <col min="12290" max="12290" width="16.28515625" style="88" customWidth="1"/>
    <col min="12291" max="12292" width="10.5703125" style="88" customWidth="1"/>
    <col min="12293" max="12293" width="26.5703125" style="88" customWidth="1"/>
    <col min="12294" max="12294" width="11.85546875" style="88" customWidth="1"/>
    <col min="12295" max="12295" width="11.42578125" style="88" customWidth="1"/>
    <col min="12296" max="12544" width="9.140625" style="88"/>
    <col min="12545" max="12545" width="6.42578125" style="88" customWidth="1"/>
    <col min="12546" max="12546" width="16.28515625" style="88" customWidth="1"/>
    <col min="12547" max="12548" width="10.5703125" style="88" customWidth="1"/>
    <col min="12549" max="12549" width="26.5703125" style="88" customWidth="1"/>
    <col min="12550" max="12550" width="11.85546875" style="88" customWidth="1"/>
    <col min="12551" max="12551" width="11.42578125" style="88" customWidth="1"/>
    <col min="12552" max="12800" width="9.140625" style="88"/>
    <col min="12801" max="12801" width="6.42578125" style="88" customWidth="1"/>
    <col min="12802" max="12802" width="16.28515625" style="88" customWidth="1"/>
    <col min="12803" max="12804" width="10.5703125" style="88" customWidth="1"/>
    <col min="12805" max="12805" width="26.5703125" style="88" customWidth="1"/>
    <col min="12806" max="12806" width="11.85546875" style="88" customWidth="1"/>
    <col min="12807" max="12807" width="11.42578125" style="88" customWidth="1"/>
    <col min="12808" max="13056" width="9.140625" style="88"/>
    <col min="13057" max="13057" width="6.42578125" style="88" customWidth="1"/>
    <col min="13058" max="13058" width="16.28515625" style="88" customWidth="1"/>
    <col min="13059" max="13060" width="10.5703125" style="88" customWidth="1"/>
    <col min="13061" max="13061" width="26.5703125" style="88" customWidth="1"/>
    <col min="13062" max="13062" width="11.85546875" style="88" customWidth="1"/>
    <col min="13063" max="13063" width="11.42578125" style="88" customWidth="1"/>
    <col min="13064" max="13312" width="9.140625" style="88"/>
    <col min="13313" max="13313" width="6.42578125" style="88" customWidth="1"/>
    <col min="13314" max="13314" width="16.28515625" style="88" customWidth="1"/>
    <col min="13315" max="13316" width="10.5703125" style="88" customWidth="1"/>
    <col min="13317" max="13317" width="26.5703125" style="88" customWidth="1"/>
    <col min="13318" max="13318" width="11.85546875" style="88" customWidth="1"/>
    <col min="13319" max="13319" width="11.42578125" style="88" customWidth="1"/>
    <col min="13320" max="13568" width="9.140625" style="88"/>
    <col min="13569" max="13569" width="6.42578125" style="88" customWidth="1"/>
    <col min="13570" max="13570" width="16.28515625" style="88" customWidth="1"/>
    <col min="13571" max="13572" width="10.5703125" style="88" customWidth="1"/>
    <col min="13573" max="13573" width="26.5703125" style="88" customWidth="1"/>
    <col min="13574" max="13574" width="11.85546875" style="88" customWidth="1"/>
    <col min="13575" max="13575" width="11.42578125" style="88" customWidth="1"/>
    <col min="13576" max="13824" width="9.140625" style="88"/>
    <col min="13825" max="13825" width="6.42578125" style="88" customWidth="1"/>
    <col min="13826" max="13826" width="16.28515625" style="88" customWidth="1"/>
    <col min="13827" max="13828" width="10.5703125" style="88" customWidth="1"/>
    <col min="13829" max="13829" width="26.5703125" style="88" customWidth="1"/>
    <col min="13830" max="13830" width="11.85546875" style="88" customWidth="1"/>
    <col min="13831" max="13831" width="11.42578125" style="88" customWidth="1"/>
    <col min="13832" max="14080" width="9.140625" style="88"/>
    <col min="14081" max="14081" width="6.42578125" style="88" customWidth="1"/>
    <col min="14082" max="14082" width="16.28515625" style="88" customWidth="1"/>
    <col min="14083" max="14084" width="10.5703125" style="88" customWidth="1"/>
    <col min="14085" max="14085" width="26.5703125" style="88" customWidth="1"/>
    <col min="14086" max="14086" width="11.85546875" style="88" customWidth="1"/>
    <col min="14087" max="14087" width="11.42578125" style="88" customWidth="1"/>
    <col min="14088" max="14336" width="9.140625" style="88"/>
    <col min="14337" max="14337" width="6.42578125" style="88" customWidth="1"/>
    <col min="14338" max="14338" width="16.28515625" style="88" customWidth="1"/>
    <col min="14339" max="14340" width="10.5703125" style="88" customWidth="1"/>
    <col min="14341" max="14341" width="26.5703125" style="88" customWidth="1"/>
    <col min="14342" max="14342" width="11.85546875" style="88" customWidth="1"/>
    <col min="14343" max="14343" width="11.42578125" style="88" customWidth="1"/>
    <col min="14344" max="14592" width="9.140625" style="88"/>
    <col min="14593" max="14593" width="6.42578125" style="88" customWidth="1"/>
    <col min="14594" max="14594" width="16.28515625" style="88" customWidth="1"/>
    <col min="14595" max="14596" width="10.5703125" style="88" customWidth="1"/>
    <col min="14597" max="14597" width="26.5703125" style="88" customWidth="1"/>
    <col min="14598" max="14598" width="11.85546875" style="88" customWidth="1"/>
    <col min="14599" max="14599" width="11.42578125" style="88" customWidth="1"/>
    <col min="14600" max="14848" width="9.140625" style="88"/>
    <col min="14849" max="14849" width="6.42578125" style="88" customWidth="1"/>
    <col min="14850" max="14850" width="16.28515625" style="88" customWidth="1"/>
    <col min="14851" max="14852" width="10.5703125" style="88" customWidth="1"/>
    <col min="14853" max="14853" width="26.5703125" style="88" customWidth="1"/>
    <col min="14854" max="14854" width="11.85546875" style="88" customWidth="1"/>
    <col min="14855" max="14855" width="11.42578125" style="88" customWidth="1"/>
    <col min="14856" max="15104" width="9.140625" style="88"/>
    <col min="15105" max="15105" width="6.42578125" style="88" customWidth="1"/>
    <col min="15106" max="15106" width="16.28515625" style="88" customWidth="1"/>
    <col min="15107" max="15108" width="10.5703125" style="88" customWidth="1"/>
    <col min="15109" max="15109" width="26.5703125" style="88" customWidth="1"/>
    <col min="15110" max="15110" width="11.85546875" style="88" customWidth="1"/>
    <col min="15111" max="15111" width="11.42578125" style="88" customWidth="1"/>
    <col min="15112" max="15360" width="9.140625" style="88"/>
    <col min="15361" max="15361" width="6.42578125" style="88" customWidth="1"/>
    <col min="15362" max="15362" width="16.28515625" style="88" customWidth="1"/>
    <col min="15363" max="15364" width="10.5703125" style="88" customWidth="1"/>
    <col min="15365" max="15365" width="26.5703125" style="88" customWidth="1"/>
    <col min="15366" max="15366" width="11.85546875" style="88" customWidth="1"/>
    <col min="15367" max="15367" width="11.42578125" style="88" customWidth="1"/>
    <col min="15368" max="15616" width="9.140625" style="88"/>
    <col min="15617" max="15617" width="6.42578125" style="88" customWidth="1"/>
    <col min="15618" max="15618" width="16.28515625" style="88" customWidth="1"/>
    <col min="15619" max="15620" width="10.5703125" style="88" customWidth="1"/>
    <col min="15621" max="15621" width="26.5703125" style="88" customWidth="1"/>
    <col min="15622" max="15622" width="11.85546875" style="88" customWidth="1"/>
    <col min="15623" max="15623" width="11.42578125" style="88" customWidth="1"/>
    <col min="15624" max="15872" width="9.140625" style="88"/>
    <col min="15873" max="15873" width="6.42578125" style="88" customWidth="1"/>
    <col min="15874" max="15874" width="16.28515625" style="88" customWidth="1"/>
    <col min="15875" max="15876" width="10.5703125" style="88" customWidth="1"/>
    <col min="15877" max="15877" width="26.5703125" style="88" customWidth="1"/>
    <col min="15878" max="15878" width="11.85546875" style="88" customWidth="1"/>
    <col min="15879" max="15879" width="11.42578125" style="88" customWidth="1"/>
    <col min="15880" max="16128" width="9.140625" style="88"/>
    <col min="16129" max="16129" width="6.42578125" style="88" customWidth="1"/>
    <col min="16130" max="16130" width="16.28515625" style="88" customWidth="1"/>
    <col min="16131" max="16132" width="10.5703125" style="88" customWidth="1"/>
    <col min="16133" max="16133" width="26.5703125" style="88" customWidth="1"/>
    <col min="16134" max="16134" width="11.85546875" style="88" customWidth="1"/>
    <col min="16135" max="16135" width="11.42578125" style="88" customWidth="1"/>
    <col min="16136" max="16384" width="9.140625" style="88"/>
  </cols>
  <sheetData>
    <row r="1" spans="1:12" ht="15" x14ac:dyDescent="0.25">
      <c r="G1" s="143" t="s">
        <v>127</v>
      </c>
    </row>
    <row r="2" spans="1:12" ht="15" x14ac:dyDescent="0.25">
      <c r="G2" s="143" t="s">
        <v>126</v>
      </c>
    </row>
    <row r="4" spans="1:12" ht="12.75" x14ac:dyDescent="0.2">
      <c r="A4" s="277" t="s">
        <v>129</v>
      </c>
      <c r="B4" s="87"/>
      <c r="C4" s="87"/>
      <c r="D4" s="87"/>
      <c r="E4" s="278" t="s">
        <v>132</v>
      </c>
      <c r="F4" s="87"/>
      <c r="G4" s="87"/>
    </row>
    <row r="5" spans="1:12" ht="12.75" x14ac:dyDescent="0.2">
      <c r="A5" s="279"/>
      <c r="B5" s="87"/>
      <c r="C5" s="87"/>
      <c r="D5" s="87"/>
      <c r="E5" s="279" t="s">
        <v>133</v>
      </c>
      <c r="F5" s="280"/>
      <c r="G5" s="280"/>
    </row>
    <row r="6" spans="1:12" ht="12.75" x14ac:dyDescent="0.2">
      <c r="A6" s="279"/>
      <c r="B6" s="87"/>
      <c r="C6" s="87"/>
      <c r="D6" s="87"/>
      <c r="E6" s="279" t="s">
        <v>40</v>
      </c>
      <c r="F6" s="281"/>
      <c r="G6" s="282"/>
    </row>
    <row r="7" spans="1:12" ht="12.75" x14ac:dyDescent="0.2">
      <c r="A7" s="279"/>
      <c r="B7" s="87"/>
      <c r="C7" s="87"/>
      <c r="D7" s="87"/>
      <c r="E7" s="279" t="s">
        <v>41</v>
      </c>
      <c r="F7" s="281"/>
      <c r="G7" s="282"/>
    </row>
    <row r="8" spans="1:12" ht="12.75" x14ac:dyDescent="0.2">
      <c r="A8" s="283"/>
      <c r="B8" s="87"/>
      <c r="C8" s="87"/>
      <c r="D8" s="87"/>
      <c r="E8" s="279"/>
      <c r="F8" s="281"/>
      <c r="G8" s="282"/>
    </row>
    <row r="9" spans="1:12" ht="12.75" x14ac:dyDescent="0.2">
      <c r="A9" s="284" t="s">
        <v>130</v>
      </c>
      <c r="B9" s="87"/>
      <c r="C9" s="87"/>
      <c r="D9" s="87"/>
      <c r="E9" s="285" t="s">
        <v>134</v>
      </c>
      <c r="F9" s="282"/>
      <c r="G9" s="282"/>
    </row>
    <row r="10" spans="1:12" ht="12.75" x14ac:dyDescent="0.2">
      <c r="A10" s="284" t="s">
        <v>131</v>
      </c>
      <c r="B10" s="87"/>
      <c r="C10" s="87"/>
      <c r="D10" s="87"/>
      <c r="E10" s="284" t="s">
        <v>131</v>
      </c>
      <c r="F10" s="281"/>
      <c r="G10" s="282"/>
    </row>
    <row r="11" spans="1:12" ht="12.75" x14ac:dyDescent="0.2">
      <c r="A11" s="286" t="s">
        <v>5</v>
      </c>
      <c r="B11" s="87"/>
      <c r="C11" s="87"/>
      <c r="D11" s="87"/>
      <c r="E11" s="286" t="s">
        <v>5</v>
      </c>
      <c r="F11" s="282"/>
      <c r="G11" s="282"/>
    </row>
    <row r="12" spans="1:12" x14ac:dyDescent="0.2">
      <c r="E12" s="91"/>
      <c r="F12" s="92"/>
      <c r="G12" s="92"/>
    </row>
    <row r="13" spans="1:12" s="92" customFormat="1" x14ac:dyDescent="0.2">
      <c r="A13" s="148"/>
      <c r="G13" s="149"/>
      <c r="K13" s="150"/>
      <c r="L13" s="151"/>
    </row>
    <row r="14" spans="1:12" x14ac:dyDescent="0.2">
      <c r="A14" s="219" t="s">
        <v>56</v>
      </c>
      <c r="B14" s="219"/>
      <c r="C14" s="219"/>
      <c r="D14" s="219"/>
      <c r="E14" s="219"/>
      <c r="F14" s="219"/>
      <c r="G14" s="219"/>
    </row>
    <row r="15" spans="1:12" ht="12" customHeight="1" x14ac:dyDescent="0.2">
      <c r="A15" s="220" t="s">
        <v>57</v>
      </c>
      <c r="B15" s="220"/>
      <c r="C15" s="220"/>
      <c r="D15" s="220"/>
      <c r="E15" s="220"/>
      <c r="F15" s="220"/>
      <c r="G15" s="220"/>
    </row>
    <row r="16" spans="1:12" ht="18" customHeight="1" x14ac:dyDescent="0.2">
      <c r="A16" s="221" t="s">
        <v>116</v>
      </c>
      <c r="B16" s="221"/>
      <c r="C16" s="221"/>
      <c r="D16" s="221"/>
      <c r="E16" s="221"/>
      <c r="F16" s="221"/>
      <c r="G16" s="221"/>
    </row>
    <row r="17" spans="1:7" ht="13.5" customHeight="1" x14ac:dyDescent="0.2">
      <c r="A17" s="152" t="s">
        <v>58</v>
      </c>
      <c r="B17" s="152"/>
      <c r="C17" s="152"/>
      <c r="D17" s="153"/>
      <c r="E17" s="222" t="s">
        <v>55</v>
      </c>
      <c r="F17" s="222"/>
      <c r="G17" s="222"/>
    </row>
    <row r="18" spans="1:7" x14ac:dyDescent="0.2">
      <c r="D18" s="154"/>
      <c r="E18" s="155" t="s">
        <v>59</v>
      </c>
      <c r="F18" s="155"/>
      <c r="G18" s="156"/>
    </row>
    <row r="19" spans="1:7" x14ac:dyDescent="0.2">
      <c r="A19" s="157" t="s">
        <v>60</v>
      </c>
    </row>
    <row r="20" spans="1:7" x14ac:dyDescent="0.2">
      <c r="A20" s="157" t="s">
        <v>61</v>
      </c>
    </row>
    <row r="21" spans="1:7" s="158" customFormat="1" ht="72" x14ac:dyDescent="0.25">
      <c r="A21" s="94" t="s">
        <v>51</v>
      </c>
      <c r="B21" s="94" t="s">
        <v>62</v>
      </c>
      <c r="C21" s="94" t="s">
        <v>63</v>
      </c>
      <c r="D21" s="94" t="s">
        <v>64</v>
      </c>
      <c r="E21" s="94" t="s">
        <v>65</v>
      </c>
      <c r="F21" s="94" t="s">
        <v>66</v>
      </c>
      <c r="G21" s="94" t="s">
        <v>67</v>
      </c>
    </row>
    <row r="22" spans="1:7" s="152" customFormat="1" x14ac:dyDescent="0.2">
      <c r="A22" s="159">
        <v>1</v>
      </c>
      <c r="B22" s="159">
        <v>2</v>
      </c>
      <c r="C22" s="159">
        <v>3</v>
      </c>
      <c r="D22" s="159">
        <v>4</v>
      </c>
      <c r="E22" s="159">
        <v>5</v>
      </c>
      <c r="F22" s="159">
        <v>6</v>
      </c>
      <c r="G22" s="159">
        <v>7</v>
      </c>
    </row>
    <row r="23" spans="1:7" ht="24" x14ac:dyDescent="0.2">
      <c r="A23" s="95">
        <v>1</v>
      </c>
      <c r="B23" s="160" t="s">
        <v>52</v>
      </c>
      <c r="C23" s="159">
        <v>18</v>
      </c>
      <c r="D23" s="159">
        <v>18</v>
      </c>
      <c r="E23" s="159">
        <v>1</v>
      </c>
      <c r="F23" s="161">
        <v>1.85</v>
      </c>
      <c r="G23" s="95">
        <v>1.85</v>
      </c>
    </row>
    <row r="24" spans="1:7" x14ac:dyDescent="0.2">
      <c r="A24" s="95">
        <v>2</v>
      </c>
      <c r="B24" s="160" t="s">
        <v>53</v>
      </c>
      <c r="C24" s="159">
        <v>18</v>
      </c>
      <c r="D24" s="159">
        <v>18</v>
      </c>
      <c r="E24" s="159">
        <v>1</v>
      </c>
      <c r="F24" s="161">
        <v>1</v>
      </c>
      <c r="G24" s="95">
        <v>1</v>
      </c>
    </row>
    <row r="25" spans="1:7" x14ac:dyDescent="0.2">
      <c r="A25" s="95">
        <v>3</v>
      </c>
      <c r="B25" s="160" t="s">
        <v>54</v>
      </c>
      <c r="C25" s="159">
        <v>17</v>
      </c>
      <c r="D25" s="159">
        <v>17</v>
      </c>
      <c r="E25" s="159">
        <v>1</v>
      </c>
      <c r="F25" s="161">
        <v>0.9</v>
      </c>
      <c r="G25" s="95">
        <v>0.85</v>
      </c>
    </row>
    <row r="26" spans="1:7" s="158" customFormat="1" x14ac:dyDescent="0.25">
      <c r="A26" s="94"/>
      <c r="B26" s="162" t="s">
        <v>68</v>
      </c>
      <c r="C26" s="163"/>
      <c r="D26" s="159">
        <v>18</v>
      </c>
      <c r="E26" s="94">
        <v>3</v>
      </c>
      <c r="F26" s="94"/>
      <c r="G26" s="164">
        <v>1.2330000000000001</v>
      </c>
    </row>
    <row r="27" spans="1:7" x14ac:dyDescent="0.2">
      <c r="A27" s="92"/>
      <c r="B27" s="92"/>
      <c r="C27" s="92"/>
      <c r="D27" s="92"/>
      <c r="E27" s="92"/>
      <c r="F27" s="92"/>
      <c r="G27" s="92"/>
    </row>
    <row r="28" spans="1:7" x14ac:dyDescent="0.2">
      <c r="A28" s="157" t="s">
        <v>69</v>
      </c>
      <c r="B28" s="92"/>
      <c r="E28" s="92"/>
      <c r="F28" s="92"/>
      <c r="G28" s="92"/>
    </row>
    <row r="29" spans="1:7" x14ac:dyDescent="0.2">
      <c r="A29" s="95" t="s">
        <v>51</v>
      </c>
      <c r="B29" s="223" t="s">
        <v>70</v>
      </c>
      <c r="C29" s="223"/>
      <c r="D29" s="223"/>
      <c r="E29" s="223"/>
      <c r="F29" s="223"/>
      <c r="G29" s="95" t="s">
        <v>71</v>
      </c>
    </row>
    <row r="30" spans="1:7" s="152" customFormat="1" x14ac:dyDescent="0.2">
      <c r="A30" s="159">
        <v>1</v>
      </c>
      <c r="B30" s="224">
        <v>2</v>
      </c>
      <c r="C30" s="225"/>
      <c r="D30" s="225"/>
      <c r="E30" s="225"/>
      <c r="F30" s="226"/>
      <c r="G30" s="165">
        <v>3</v>
      </c>
    </row>
    <row r="31" spans="1:7" x14ac:dyDescent="0.2">
      <c r="A31" s="166">
        <v>1</v>
      </c>
      <c r="B31" s="227" t="s">
        <v>72</v>
      </c>
      <c r="C31" s="227"/>
      <c r="D31" s="227"/>
      <c r="E31" s="227"/>
      <c r="F31" s="227"/>
      <c r="G31" s="167">
        <v>10483</v>
      </c>
    </row>
    <row r="32" spans="1:7" x14ac:dyDescent="0.2">
      <c r="A32" s="95">
        <v>2</v>
      </c>
      <c r="B32" s="168" t="s">
        <v>73</v>
      </c>
      <c r="C32" s="169"/>
      <c r="D32" s="170"/>
      <c r="E32" s="170"/>
      <c r="F32" s="171"/>
      <c r="G32" s="159">
        <v>21</v>
      </c>
    </row>
    <row r="33" spans="1:7" x14ac:dyDescent="0.2">
      <c r="A33" s="95">
        <v>3</v>
      </c>
      <c r="B33" s="168" t="s">
        <v>74</v>
      </c>
      <c r="C33" s="169"/>
      <c r="D33" s="170"/>
      <c r="E33" s="170"/>
      <c r="F33" s="171"/>
      <c r="G33" s="172">
        <f>ROUND(G31/G32,3)</f>
        <v>499.19</v>
      </c>
    </row>
    <row r="34" spans="1:7" x14ac:dyDescent="0.2">
      <c r="A34" s="95">
        <v>4</v>
      </c>
      <c r="B34" s="168" t="s">
        <v>75</v>
      </c>
      <c r="C34" s="169"/>
      <c r="D34" s="170"/>
      <c r="E34" s="170"/>
      <c r="F34" s="171"/>
      <c r="G34" s="95">
        <v>40</v>
      </c>
    </row>
    <row r="35" spans="1:7" x14ac:dyDescent="0.2">
      <c r="A35" s="95">
        <v>5</v>
      </c>
      <c r="B35" s="168" t="s">
        <v>76</v>
      </c>
      <c r="C35" s="169"/>
      <c r="D35" s="170"/>
      <c r="E35" s="170"/>
      <c r="F35" s="171"/>
      <c r="G35" s="172">
        <f>G33/(G34*0.01)</f>
        <v>1247.9749999999999</v>
      </c>
    </row>
    <row r="36" spans="1:7" x14ac:dyDescent="0.2">
      <c r="A36" s="95">
        <v>6</v>
      </c>
      <c r="B36" s="168" t="s">
        <v>77</v>
      </c>
      <c r="C36" s="169"/>
      <c r="D36" s="170"/>
      <c r="E36" s="170"/>
      <c r="F36" s="171"/>
      <c r="G36" s="95">
        <f>D26</f>
        <v>18</v>
      </c>
    </row>
    <row r="37" spans="1:7" x14ac:dyDescent="0.2">
      <c r="A37" s="95">
        <v>7</v>
      </c>
      <c r="B37" s="168" t="s">
        <v>78</v>
      </c>
      <c r="C37" s="169"/>
      <c r="D37" s="170"/>
      <c r="E37" s="170"/>
      <c r="F37" s="171"/>
      <c r="G37" s="95">
        <f>E26</f>
        <v>3</v>
      </c>
    </row>
    <row r="38" spans="1:7" x14ac:dyDescent="0.2">
      <c r="A38" s="95">
        <v>8</v>
      </c>
      <c r="B38" s="168" t="s">
        <v>79</v>
      </c>
      <c r="C38" s="169"/>
      <c r="D38" s="170"/>
      <c r="E38" s="170"/>
      <c r="F38" s="171"/>
      <c r="G38" s="173">
        <f>G26</f>
        <v>1.2330000000000001</v>
      </c>
    </row>
    <row r="39" spans="1:7" x14ac:dyDescent="0.2">
      <c r="A39" s="95">
        <v>9</v>
      </c>
      <c r="B39" s="228" t="s">
        <v>117</v>
      </c>
      <c r="C39" s="229"/>
      <c r="D39" s="229"/>
      <c r="E39" s="229"/>
      <c r="F39" s="230"/>
      <c r="G39" s="174">
        <f>G35*G36*G37*G38</f>
        <v>83092.671449999994</v>
      </c>
    </row>
    <row r="40" spans="1:7" x14ac:dyDescent="0.2">
      <c r="A40" s="175"/>
      <c r="B40" s="176"/>
      <c r="C40" s="156"/>
      <c r="D40" s="177"/>
      <c r="E40" s="177"/>
      <c r="F40" s="175"/>
      <c r="G40" s="92"/>
    </row>
    <row r="41" spans="1:7" x14ac:dyDescent="0.2">
      <c r="A41" s="157" t="s">
        <v>80</v>
      </c>
      <c r="B41" s="92"/>
      <c r="D41" s="92"/>
      <c r="E41" s="92"/>
      <c r="F41" s="92"/>
      <c r="G41" s="92"/>
    </row>
    <row r="42" spans="1:7" ht="60" customHeight="1" x14ac:dyDescent="0.2">
      <c r="A42" s="95" t="s">
        <v>51</v>
      </c>
      <c r="B42" s="95" t="str">
        <f>B39</f>
        <v>Общая себестоимость выполняемых работ (услуг), Сс (2001г.) руб.</v>
      </c>
      <c r="C42" s="95" t="s">
        <v>81</v>
      </c>
      <c r="D42" s="231" t="s">
        <v>82</v>
      </c>
      <c r="E42" s="232"/>
      <c r="F42" s="96" t="s">
        <v>104</v>
      </c>
      <c r="G42" s="95" t="s">
        <v>83</v>
      </c>
    </row>
    <row r="43" spans="1:7" s="152" customFormat="1" x14ac:dyDescent="0.2">
      <c r="A43" s="159">
        <v>1</v>
      </c>
      <c r="B43" s="159">
        <v>2</v>
      </c>
      <c r="C43" s="159">
        <v>3</v>
      </c>
      <c r="D43" s="224">
        <v>4</v>
      </c>
      <c r="E43" s="225"/>
      <c r="F43" s="159">
        <v>5</v>
      </c>
      <c r="G43" s="159">
        <v>6</v>
      </c>
    </row>
    <row r="44" spans="1:7" s="158" customFormat="1" x14ac:dyDescent="0.25">
      <c r="A44" s="94">
        <v>1</v>
      </c>
      <c r="B44" s="178">
        <f>G39</f>
        <v>83092.671449999994</v>
      </c>
      <c r="C44" s="163">
        <v>0.08</v>
      </c>
      <c r="D44" s="233">
        <v>1.2210000000000001</v>
      </c>
      <c r="E44" s="233"/>
      <c r="F44" s="179">
        <v>5.22</v>
      </c>
      <c r="G44" s="180">
        <f>ROUND(B44*(1+C44)*D44*F44,0)</f>
        <v>571969</v>
      </c>
    </row>
    <row r="45" spans="1:7" s="158" customFormat="1" x14ac:dyDescent="0.25">
      <c r="A45" s="216" t="s">
        <v>123</v>
      </c>
      <c r="B45" s="217"/>
      <c r="C45" s="217"/>
      <c r="D45" s="217"/>
      <c r="E45" s="218"/>
      <c r="F45" s="181">
        <v>1</v>
      </c>
      <c r="G45" s="180">
        <f>ROUND(G44*F45,0)</f>
        <v>571969</v>
      </c>
    </row>
    <row r="46" spans="1:7" s="187" customFormat="1" x14ac:dyDescent="0.25">
      <c r="A46" s="210" t="s">
        <v>118</v>
      </c>
      <c r="B46" s="211"/>
      <c r="C46" s="211"/>
      <c r="D46" s="211"/>
      <c r="E46" s="211"/>
      <c r="F46" s="212"/>
      <c r="G46" s="189">
        <f>ROUND(G45/F44,0)</f>
        <v>109573</v>
      </c>
    </row>
    <row r="47" spans="1:7" s="188" customFormat="1" x14ac:dyDescent="0.25">
      <c r="A47" s="213" t="s">
        <v>24</v>
      </c>
      <c r="B47" s="214"/>
      <c r="C47" s="214"/>
      <c r="D47" s="214"/>
      <c r="E47" s="214"/>
      <c r="F47" s="215"/>
      <c r="G47" s="180">
        <f>G45*0.2</f>
        <v>114393.8</v>
      </c>
    </row>
    <row r="48" spans="1:7" s="154" customFormat="1" x14ac:dyDescent="0.2">
      <c r="A48" s="213" t="s">
        <v>119</v>
      </c>
      <c r="B48" s="214"/>
      <c r="C48" s="214"/>
      <c r="D48" s="214"/>
      <c r="E48" s="214"/>
      <c r="F48" s="215"/>
      <c r="G48" s="180">
        <f>G45+G47</f>
        <v>686362.8</v>
      </c>
    </row>
    <row r="49" spans="1:7" s="154" customFormat="1" x14ac:dyDescent="0.2">
      <c r="A49" s="275"/>
      <c r="B49" s="275"/>
      <c r="C49" s="275"/>
      <c r="D49" s="275"/>
      <c r="E49" s="275"/>
      <c r="F49" s="275"/>
      <c r="G49" s="276"/>
    </row>
    <row r="50" spans="1:7" s="183" customFormat="1" ht="14.45" customHeight="1" x14ac:dyDescent="0.2">
      <c r="A50" s="182" t="s">
        <v>25</v>
      </c>
      <c r="D50" s="182"/>
      <c r="F50" s="182" t="s">
        <v>26</v>
      </c>
      <c r="G50" s="184"/>
    </row>
    <row r="51" spans="1:7" s="183" customFormat="1" ht="12" customHeight="1" x14ac:dyDescent="0.2">
      <c r="A51" s="182"/>
      <c r="D51" s="182"/>
      <c r="F51" s="182"/>
      <c r="G51" s="185"/>
    </row>
    <row r="52" spans="1:7" s="183" customFormat="1" ht="19.149999999999999" customHeight="1" x14ac:dyDescent="0.2">
      <c r="A52" s="186" t="s">
        <v>84</v>
      </c>
      <c r="D52" s="182"/>
      <c r="F52" s="186" t="s">
        <v>4</v>
      </c>
    </row>
    <row r="53" spans="1:7" s="183" customFormat="1" x14ac:dyDescent="0.2"/>
    <row r="54" spans="1:7" s="183" customFormat="1" x14ac:dyDescent="0.2"/>
  </sheetData>
  <mergeCells count="15">
    <mergeCell ref="A46:F46"/>
    <mergeCell ref="A47:F47"/>
    <mergeCell ref="A48:F48"/>
    <mergeCell ref="A45:E45"/>
    <mergeCell ref="A14:G14"/>
    <mergeCell ref="A15:G15"/>
    <mergeCell ref="A16:G16"/>
    <mergeCell ref="E17:G17"/>
    <mergeCell ref="B29:F29"/>
    <mergeCell ref="B30:F30"/>
    <mergeCell ref="B31:F31"/>
    <mergeCell ref="B39:F39"/>
    <mergeCell ref="D42:E42"/>
    <mergeCell ref="D43:E43"/>
    <mergeCell ref="D44:E44"/>
  </mergeCells>
  <pageMargins left="0.70866141732283472" right="0.31496062992125984" top="0.74803149606299213" bottom="0.74803149606299213" header="0.31496062992125984" footer="0.31496062992125984"/>
  <pageSetup paperSize="9" scale="9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1"/>
  <sheetViews>
    <sheetView view="pageBreakPreview" zoomScaleNormal="100" zoomScaleSheetLayoutView="100" workbookViewId="0">
      <selection activeCell="D16" sqref="D16:I16"/>
    </sheetView>
  </sheetViews>
  <sheetFormatPr defaultRowHeight="15" x14ac:dyDescent="0.25"/>
  <cols>
    <col min="1" max="1" width="3.7109375" style="63" customWidth="1"/>
    <col min="2" max="2" width="13.7109375" style="63" customWidth="1"/>
    <col min="3" max="3" width="17.42578125" style="63" customWidth="1"/>
    <col min="4" max="7" width="13.85546875" style="63" customWidth="1"/>
    <col min="8" max="8" width="22" style="63" customWidth="1"/>
    <col min="9" max="9" width="14.5703125" style="63" customWidth="1"/>
    <col min="10" max="16384" width="9.140625" style="72"/>
  </cols>
  <sheetData>
    <row r="1" spans="1:9" x14ac:dyDescent="0.25">
      <c r="H1" s="89"/>
      <c r="I1" s="143" t="s">
        <v>128</v>
      </c>
    </row>
    <row r="2" spans="1:9" x14ac:dyDescent="0.25">
      <c r="H2" s="90"/>
      <c r="I2" s="143" t="s">
        <v>126</v>
      </c>
    </row>
    <row r="3" spans="1:9" x14ac:dyDescent="0.25">
      <c r="H3" s="90"/>
    </row>
    <row r="4" spans="1:9" x14ac:dyDescent="0.25">
      <c r="B4" s="277" t="s">
        <v>129</v>
      </c>
      <c r="C4" s="87"/>
      <c r="D4" s="87"/>
      <c r="E4" s="87"/>
      <c r="G4" s="87"/>
      <c r="H4" s="278" t="s">
        <v>132</v>
      </c>
    </row>
    <row r="5" spans="1:9" x14ac:dyDescent="0.25">
      <c r="B5" s="279"/>
      <c r="C5" s="87"/>
      <c r="D5" s="87"/>
      <c r="E5" s="87"/>
      <c r="G5" s="280"/>
      <c r="H5" s="279" t="s">
        <v>133</v>
      </c>
    </row>
    <row r="6" spans="1:9" x14ac:dyDescent="0.25">
      <c r="B6" s="279"/>
      <c r="C6" s="87"/>
      <c r="D6" s="87"/>
      <c r="E6" s="87"/>
      <c r="G6" s="281"/>
      <c r="H6" s="279" t="s">
        <v>40</v>
      </c>
    </row>
    <row r="7" spans="1:9" x14ac:dyDescent="0.25">
      <c r="B7" s="279"/>
      <c r="C7" s="87"/>
      <c r="D7" s="87"/>
      <c r="E7" s="87"/>
      <c r="G7" s="281"/>
      <c r="H7" s="279" t="s">
        <v>41</v>
      </c>
    </row>
    <row r="8" spans="1:9" x14ac:dyDescent="0.25">
      <c r="B8" s="283"/>
      <c r="C8" s="87"/>
      <c r="D8" s="87"/>
      <c r="E8" s="87"/>
      <c r="G8" s="281"/>
      <c r="H8" s="279"/>
    </row>
    <row r="9" spans="1:9" x14ac:dyDescent="0.25">
      <c r="B9" s="284" t="s">
        <v>130</v>
      </c>
      <c r="C9" s="87"/>
      <c r="D9" s="87"/>
      <c r="E9" s="87"/>
      <c r="G9" s="282"/>
      <c r="H9" s="285" t="s">
        <v>134</v>
      </c>
    </row>
    <row r="10" spans="1:9" x14ac:dyDescent="0.25">
      <c r="B10" s="284" t="s">
        <v>131</v>
      </c>
      <c r="C10" s="87"/>
      <c r="D10" s="87"/>
      <c r="E10" s="87"/>
      <c r="G10" s="281"/>
      <c r="H10" s="284" t="s">
        <v>131</v>
      </c>
    </row>
    <row r="11" spans="1:9" x14ac:dyDescent="0.25">
      <c r="B11" s="286" t="s">
        <v>5</v>
      </c>
      <c r="C11" s="87"/>
      <c r="D11" s="87"/>
      <c r="E11" s="87"/>
      <c r="G11" s="282"/>
      <c r="H11" s="286" t="s">
        <v>5</v>
      </c>
    </row>
    <row r="12" spans="1:9" x14ac:dyDescent="0.25">
      <c r="H12" s="90"/>
    </row>
    <row r="13" spans="1:9" ht="16.5" customHeight="1" x14ac:dyDescent="0.25">
      <c r="A13" s="244" t="s">
        <v>106</v>
      </c>
      <c r="B13" s="244"/>
      <c r="C13" s="244"/>
      <c r="D13" s="244"/>
      <c r="E13" s="244"/>
      <c r="F13" s="244"/>
      <c r="G13" s="244"/>
      <c r="H13" s="244"/>
      <c r="I13" s="244"/>
    </row>
    <row r="14" spans="1:9" x14ac:dyDescent="0.25">
      <c r="A14" s="245" t="s">
        <v>105</v>
      </c>
      <c r="B14" s="245"/>
      <c r="C14" s="245"/>
      <c r="D14" s="245"/>
      <c r="E14" s="245"/>
      <c r="F14" s="245"/>
      <c r="G14" s="245"/>
      <c r="H14" s="245"/>
      <c r="I14" s="245"/>
    </row>
    <row r="15" spans="1:9" ht="13.5" customHeight="1" x14ac:dyDescent="0.25">
      <c r="D15" s="62"/>
      <c r="E15" s="62"/>
      <c r="F15" s="62"/>
      <c r="G15" s="62"/>
    </row>
    <row r="16" spans="1:9" ht="63" customHeight="1" x14ac:dyDescent="0.25">
      <c r="A16" s="246" t="s">
        <v>27</v>
      </c>
      <c r="B16" s="246"/>
      <c r="C16" s="246"/>
      <c r="D16" s="246" t="s">
        <v>107</v>
      </c>
      <c r="E16" s="246"/>
      <c r="F16" s="246"/>
      <c r="G16" s="246"/>
      <c r="H16" s="246"/>
      <c r="I16" s="246"/>
    </row>
    <row r="17" spans="1:9" ht="32.25" customHeight="1" x14ac:dyDescent="0.25">
      <c r="A17" s="240" t="s">
        <v>28</v>
      </c>
      <c r="B17" s="240"/>
      <c r="C17" s="240"/>
      <c r="D17" s="240"/>
      <c r="E17" s="240"/>
      <c r="F17" s="240"/>
      <c r="G17" s="240"/>
      <c r="H17" s="240"/>
      <c r="I17" s="240"/>
    </row>
    <row r="18" spans="1:9" ht="19.5" customHeight="1" x14ac:dyDescent="0.25">
      <c r="A18" s="240" t="s">
        <v>29</v>
      </c>
      <c r="B18" s="240"/>
      <c r="C18" s="240"/>
      <c r="D18" s="240" t="s">
        <v>42</v>
      </c>
      <c r="E18" s="240"/>
      <c r="F18" s="240"/>
      <c r="G18" s="240"/>
      <c r="H18" s="240"/>
      <c r="I18" s="240"/>
    </row>
    <row r="19" spans="1:9" ht="15.75" customHeight="1" x14ac:dyDescent="0.25">
      <c r="A19" s="240"/>
      <c r="B19" s="240"/>
      <c r="C19" s="240"/>
      <c r="D19" s="240"/>
      <c r="E19" s="240"/>
      <c r="F19" s="240"/>
      <c r="G19" s="240"/>
      <c r="H19" s="240"/>
      <c r="I19" s="240"/>
    </row>
    <row r="20" spans="1:9" ht="78" customHeight="1" x14ac:dyDescent="0.25">
      <c r="A20" s="67" t="s">
        <v>0</v>
      </c>
      <c r="B20" s="241" t="s">
        <v>30</v>
      </c>
      <c r="C20" s="242"/>
      <c r="D20" s="241" t="s">
        <v>31</v>
      </c>
      <c r="E20" s="243"/>
      <c r="F20" s="243"/>
      <c r="G20" s="242"/>
      <c r="H20" s="67" t="s">
        <v>32</v>
      </c>
      <c r="I20" s="67" t="s">
        <v>33</v>
      </c>
    </row>
    <row r="21" spans="1:9" x14ac:dyDescent="0.25">
      <c r="A21" s="64" t="s">
        <v>1</v>
      </c>
      <c r="B21" s="247">
        <v>2</v>
      </c>
      <c r="C21" s="248"/>
      <c r="D21" s="247">
        <v>3</v>
      </c>
      <c r="E21" s="249"/>
      <c r="F21" s="249"/>
      <c r="G21" s="248"/>
      <c r="H21" s="65">
        <v>4</v>
      </c>
      <c r="I21" s="65">
        <v>5</v>
      </c>
    </row>
    <row r="22" spans="1:9" ht="120" customHeight="1" x14ac:dyDescent="0.25">
      <c r="A22" s="68" t="s">
        <v>1</v>
      </c>
      <c r="B22" s="250" t="s">
        <v>34</v>
      </c>
      <c r="C22" s="251"/>
      <c r="D22" s="252" t="s">
        <v>85</v>
      </c>
      <c r="E22" s="253"/>
      <c r="F22" s="253"/>
      <c r="G22" s="254"/>
      <c r="H22" s="66" t="s">
        <v>109</v>
      </c>
      <c r="I22" s="84">
        <f>ROUND((834 - (834 - 764.2) / (20000 - 16400) * (20000 - 17955)) * 1000,0)</f>
        <v>794350</v>
      </c>
    </row>
    <row r="23" spans="1:9" ht="21" customHeight="1" x14ac:dyDescent="0.25">
      <c r="A23" s="69" t="s">
        <v>35</v>
      </c>
      <c r="B23" s="255" t="s">
        <v>36</v>
      </c>
      <c r="C23" s="256"/>
      <c r="D23" s="255"/>
      <c r="E23" s="257"/>
      <c r="F23" s="257"/>
      <c r="G23" s="256"/>
      <c r="H23" s="70"/>
      <c r="I23" s="85"/>
    </row>
    <row r="24" spans="1:9" ht="30" customHeight="1" x14ac:dyDescent="0.25">
      <c r="A24" s="71" t="s">
        <v>35</v>
      </c>
      <c r="B24" s="234"/>
      <c r="C24" s="235"/>
      <c r="D24" s="234" t="s">
        <v>43</v>
      </c>
      <c r="E24" s="236"/>
      <c r="F24" s="236"/>
      <c r="G24" s="235"/>
      <c r="H24" s="83">
        <v>0.25</v>
      </c>
      <c r="I24" s="86">
        <f>I22*H24</f>
        <v>198587.5</v>
      </c>
    </row>
    <row r="25" spans="1:9" ht="36.75" customHeight="1" x14ac:dyDescent="0.25">
      <c r="A25" s="71" t="s">
        <v>35</v>
      </c>
      <c r="B25" s="234"/>
      <c r="C25" s="235"/>
      <c r="D25" s="234" t="s">
        <v>49</v>
      </c>
      <c r="E25" s="236"/>
      <c r="F25" s="236"/>
      <c r="G25" s="235"/>
      <c r="H25" s="83">
        <v>7.5999999999999998E-2</v>
      </c>
      <c r="I25" s="86">
        <f>I24*H25</f>
        <v>15092.65</v>
      </c>
    </row>
    <row r="26" spans="1:9" ht="31.5" customHeight="1" x14ac:dyDescent="0.25">
      <c r="A26" s="71" t="s">
        <v>35</v>
      </c>
      <c r="B26" s="234"/>
      <c r="C26" s="235"/>
      <c r="D26" s="234" t="s">
        <v>50</v>
      </c>
      <c r="E26" s="236"/>
      <c r="F26" s="236"/>
      <c r="G26" s="235"/>
      <c r="H26" s="83">
        <v>7.0000000000000007E-2</v>
      </c>
      <c r="I26" s="86">
        <f>I25*H26</f>
        <v>1056.4855</v>
      </c>
    </row>
    <row r="27" spans="1:9" ht="35.25" customHeight="1" x14ac:dyDescent="0.25">
      <c r="A27" s="71" t="s">
        <v>35</v>
      </c>
      <c r="B27" s="234"/>
      <c r="C27" s="235"/>
      <c r="D27" s="234" t="s">
        <v>108</v>
      </c>
      <c r="E27" s="236"/>
      <c r="F27" s="236"/>
      <c r="G27" s="235"/>
      <c r="H27" s="83">
        <v>1.4</v>
      </c>
      <c r="I27" s="86">
        <f>I26*H27</f>
        <v>1479.0797</v>
      </c>
    </row>
    <row r="28" spans="1:9" ht="33.75" customHeight="1" x14ac:dyDescent="0.25">
      <c r="A28" s="71"/>
      <c r="B28" s="234"/>
      <c r="C28" s="235"/>
      <c r="D28" s="234" t="s">
        <v>47</v>
      </c>
      <c r="E28" s="236"/>
      <c r="F28" s="236"/>
      <c r="G28" s="235"/>
      <c r="H28" s="83">
        <v>1.2210000000000001</v>
      </c>
      <c r="I28" s="86">
        <f>I27*H28</f>
        <v>1805.9563137000002</v>
      </c>
    </row>
    <row r="29" spans="1:9" s="76" customFormat="1" ht="30.75" customHeight="1" x14ac:dyDescent="0.25">
      <c r="A29" s="73"/>
      <c r="B29" s="237" t="s">
        <v>44</v>
      </c>
      <c r="C29" s="238"/>
      <c r="D29" s="237"/>
      <c r="E29" s="239"/>
      <c r="F29" s="239"/>
      <c r="G29" s="238"/>
      <c r="H29" s="74"/>
      <c r="I29" s="75">
        <f>I28</f>
        <v>1805.9563137000002</v>
      </c>
    </row>
    <row r="30" spans="1:9" s="76" customFormat="1" ht="45.75" customHeight="1" x14ac:dyDescent="0.25">
      <c r="A30" s="73"/>
      <c r="B30" s="237" t="s">
        <v>46</v>
      </c>
      <c r="C30" s="238"/>
      <c r="D30" s="237"/>
      <c r="E30" s="239"/>
      <c r="F30" s="239"/>
      <c r="G30" s="238"/>
      <c r="H30" s="147">
        <v>5.22</v>
      </c>
      <c r="I30" s="75">
        <f>I29*H30</f>
        <v>9427.0919575140015</v>
      </c>
    </row>
    <row r="31" spans="1:9" s="76" customFormat="1" ht="27.75" customHeight="1" x14ac:dyDescent="0.25">
      <c r="A31" s="73"/>
      <c r="B31" s="237" t="s">
        <v>45</v>
      </c>
      <c r="C31" s="238"/>
      <c r="D31" s="237" t="s">
        <v>124</v>
      </c>
      <c r="E31" s="239"/>
      <c r="F31" s="239"/>
      <c r="G31" s="238"/>
      <c r="H31" s="195">
        <v>1</v>
      </c>
      <c r="I31" s="190">
        <f>ROUND(I30*1000*H31,0)</f>
        <v>9427092</v>
      </c>
    </row>
    <row r="32" spans="1:9" s="191" customFormat="1" ht="27.75" customHeight="1" x14ac:dyDescent="0.25">
      <c r="A32" s="192"/>
      <c r="B32" s="259" t="s">
        <v>122</v>
      </c>
      <c r="C32" s="260"/>
      <c r="D32" s="259"/>
      <c r="E32" s="261"/>
      <c r="F32" s="261"/>
      <c r="G32" s="260"/>
      <c r="H32" s="193"/>
      <c r="I32" s="194">
        <f>ROUND(I31/H30,0)</f>
        <v>1805956</v>
      </c>
    </row>
    <row r="33" spans="1:9" s="76" customFormat="1" ht="27.75" customHeight="1" x14ac:dyDescent="0.25">
      <c r="A33" s="73"/>
      <c r="B33" s="237" t="s">
        <v>121</v>
      </c>
      <c r="C33" s="238"/>
      <c r="D33" s="237"/>
      <c r="E33" s="239"/>
      <c r="F33" s="239"/>
      <c r="G33" s="238"/>
      <c r="H33" s="74"/>
      <c r="I33" s="190">
        <f>I31*0.2</f>
        <v>1885418.4000000001</v>
      </c>
    </row>
    <row r="34" spans="1:9" s="76" customFormat="1" ht="27.75" customHeight="1" x14ac:dyDescent="0.25">
      <c r="A34" s="73"/>
      <c r="B34" s="237" t="s">
        <v>120</v>
      </c>
      <c r="C34" s="238"/>
      <c r="D34" s="237"/>
      <c r="E34" s="239"/>
      <c r="F34" s="239"/>
      <c r="G34" s="238"/>
      <c r="H34" s="74"/>
      <c r="I34" s="190">
        <f>I31+I33</f>
        <v>11312510.4</v>
      </c>
    </row>
    <row r="35" spans="1:9" ht="49.5" customHeight="1" x14ac:dyDescent="0.25">
      <c r="B35" s="77" t="s">
        <v>25</v>
      </c>
      <c r="H35" s="258" t="s">
        <v>26</v>
      </c>
      <c r="I35" s="258"/>
    </row>
    <row r="36" spans="1:9" ht="32.25" customHeight="1" x14ac:dyDescent="0.25">
      <c r="B36" s="77" t="s">
        <v>38</v>
      </c>
      <c r="H36" s="258" t="s">
        <v>4</v>
      </c>
      <c r="I36" s="258"/>
    </row>
    <row r="37" spans="1:9" ht="21" customHeight="1" x14ac:dyDescent="0.25"/>
    <row r="38" spans="1:9" ht="21" customHeight="1" x14ac:dyDescent="0.25"/>
    <row r="39" spans="1:9" ht="21" customHeight="1" x14ac:dyDescent="0.25"/>
    <row r="40" spans="1:9" ht="21" customHeight="1" x14ac:dyDescent="0.25"/>
    <row r="41" spans="1:9" ht="49.5" customHeight="1" x14ac:dyDescent="0.25"/>
    <row r="42" spans="1:9" ht="45.75" customHeight="1" x14ac:dyDescent="0.25"/>
    <row r="43" spans="1:9" ht="21" customHeight="1" x14ac:dyDescent="0.25"/>
    <row r="44" spans="1:9" ht="21" customHeight="1" x14ac:dyDescent="0.25"/>
    <row r="45" spans="1:9" ht="21" customHeight="1" x14ac:dyDescent="0.25"/>
    <row r="46" spans="1:9" ht="21" customHeight="1" x14ac:dyDescent="0.25"/>
    <row r="47" spans="1:9" ht="49.5" customHeight="1" x14ac:dyDescent="0.25"/>
    <row r="48" spans="1:9" ht="24.75" customHeight="1" x14ac:dyDescent="0.25"/>
    <row r="49" ht="59.25" customHeight="1" x14ac:dyDescent="0.25"/>
    <row r="50" ht="24.75" customHeight="1" x14ac:dyDescent="0.25"/>
    <row r="51" ht="76.5" customHeight="1" x14ac:dyDescent="0.25"/>
  </sheetData>
  <mergeCells count="42">
    <mergeCell ref="H35:I35"/>
    <mergeCell ref="H36:I36"/>
    <mergeCell ref="B29:C29"/>
    <mergeCell ref="D29:G29"/>
    <mergeCell ref="B30:C30"/>
    <mergeCell ref="D30:G30"/>
    <mergeCell ref="B33:C33"/>
    <mergeCell ref="D33:G33"/>
    <mergeCell ref="B34:C34"/>
    <mergeCell ref="D34:G34"/>
    <mergeCell ref="B32:C32"/>
    <mergeCell ref="D32:G32"/>
    <mergeCell ref="B21:C21"/>
    <mergeCell ref="D21:G21"/>
    <mergeCell ref="B22:C22"/>
    <mergeCell ref="D22:G22"/>
    <mergeCell ref="B23:C23"/>
    <mergeCell ref="D23:G23"/>
    <mergeCell ref="A13:I13"/>
    <mergeCell ref="A14:I14"/>
    <mergeCell ref="A16:C16"/>
    <mergeCell ref="D16:I16"/>
    <mergeCell ref="A17:C17"/>
    <mergeCell ref="D17:I17"/>
    <mergeCell ref="A18:C18"/>
    <mergeCell ref="D18:I18"/>
    <mergeCell ref="A19:C19"/>
    <mergeCell ref="D19:I19"/>
    <mergeCell ref="B20:C20"/>
    <mergeCell ref="D20:G20"/>
    <mergeCell ref="B28:C28"/>
    <mergeCell ref="D28:G28"/>
    <mergeCell ref="B31:C31"/>
    <mergeCell ref="D31:G31"/>
    <mergeCell ref="B24:C24"/>
    <mergeCell ref="D24:G24"/>
    <mergeCell ref="B25:C25"/>
    <mergeCell ref="D25:G25"/>
    <mergeCell ref="B27:C27"/>
    <mergeCell ref="D27:G27"/>
    <mergeCell ref="B26:C26"/>
    <mergeCell ref="D26:G26"/>
  </mergeCells>
  <printOptions horizontalCentered="1"/>
  <pageMargins left="0.19685039370078741" right="0" top="0.55118110236220474" bottom="0.15748031496062992" header="0.31496062992125984" footer="0.31496062992125984"/>
  <pageSetup paperSize="9" scale="7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8"/>
  <sheetViews>
    <sheetView view="pageBreakPreview" zoomScaleNormal="100" zoomScaleSheetLayoutView="100" workbookViewId="0">
      <selection activeCell="I13" sqref="I13"/>
    </sheetView>
  </sheetViews>
  <sheetFormatPr defaultRowHeight="15" x14ac:dyDescent="0.25"/>
  <cols>
    <col min="1" max="1" width="4" style="87" customWidth="1"/>
    <col min="2" max="2" width="26.5703125" style="98" customWidth="1"/>
    <col min="3" max="3" width="14" style="99" customWidth="1"/>
    <col min="4" max="4" width="12.5703125" style="99" customWidth="1"/>
    <col min="5" max="5" width="13.42578125" style="99" customWidth="1"/>
    <col min="6" max="6" width="13.5703125" style="99" customWidth="1"/>
    <col min="7" max="7" width="13.5703125" customWidth="1"/>
  </cols>
  <sheetData>
    <row r="1" spans="1:7" x14ac:dyDescent="0.25">
      <c r="G1" s="100" t="s">
        <v>86</v>
      </c>
    </row>
    <row r="2" spans="1:7" x14ac:dyDescent="0.25">
      <c r="G2" s="100" t="s">
        <v>113</v>
      </c>
    </row>
    <row r="3" spans="1:7" x14ac:dyDescent="0.25">
      <c r="G3" s="100"/>
    </row>
    <row r="4" spans="1:7" x14ac:dyDescent="0.25">
      <c r="G4" s="100"/>
    </row>
    <row r="5" spans="1:7" s="102" customFormat="1" x14ac:dyDescent="0.25">
      <c r="A5" s="97"/>
      <c r="B5" s="97"/>
      <c r="C5" s="101"/>
      <c r="D5" s="101"/>
      <c r="E5" s="101"/>
      <c r="F5" s="101"/>
    </row>
    <row r="6" spans="1:7" s="102" customFormat="1" ht="15.75" x14ac:dyDescent="0.25">
      <c r="A6" s="103" t="s">
        <v>87</v>
      </c>
      <c r="B6" s="104"/>
      <c r="C6" s="101"/>
      <c r="D6" s="101"/>
      <c r="E6" s="101"/>
      <c r="F6" s="101"/>
    </row>
    <row r="7" spans="1:7" s="102" customFormat="1" ht="15.75" x14ac:dyDescent="0.25">
      <c r="A7" s="105" t="s">
        <v>88</v>
      </c>
      <c r="B7" s="106"/>
      <c r="C7" s="101"/>
      <c r="D7" s="101"/>
      <c r="E7" s="101"/>
      <c r="F7" s="101"/>
    </row>
    <row r="8" spans="1:7" s="102" customFormat="1" ht="17.25" customHeight="1" x14ac:dyDescent="0.25">
      <c r="A8" s="97"/>
      <c r="B8" s="97"/>
      <c r="C8" s="101"/>
      <c r="D8" s="101"/>
      <c r="E8" s="101"/>
      <c r="F8" s="101"/>
    </row>
    <row r="9" spans="1:7" s="107" customFormat="1" ht="15.75" x14ac:dyDescent="0.2">
      <c r="A9" s="265" t="s">
        <v>89</v>
      </c>
      <c r="B9" s="265"/>
      <c r="C9" s="265"/>
      <c r="D9" s="265"/>
      <c r="E9" s="265"/>
      <c r="F9" s="265"/>
      <c r="G9" s="265"/>
    </row>
    <row r="10" spans="1:7" s="107" customFormat="1" ht="15.75" x14ac:dyDescent="0.2">
      <c r="A10" s="266"/>
      <c r="B10" s="266"/>
      <c r="C10" s="266"/>
      <c r="D10" s="266"/>
      <c r="E10" s="266"/>
      <c r="F10" s="266"/>
      <c r="G10" s="266"/>
    </row>
    <row r="11" spans="1:7" s="108" customFormat="1" ht="15.75" x14ac:dyDescent="0.25">
      <c r="A11" s="267" t="s">
        <v>110</v>
      </c>
      <c r="B11" s="267"/>
      <c r="C11" s="267"/>
      <c r="D11" s="267"/>
      <c r="E11" s="267"/>
      <c r="F11" s="267"/>
      <c r="G11" s="267"/>
    </row>
    <row r="12" spans="1:7" x14ac:dyDescent="0.25">
      <c r="A12" s="98"/>
      <c r="C12" s="109"/>
      <c r="D12" s="109"/>
      <c r="E12" s="109"/>
      <c r="F12" s="109"/>
    </row>
    <row r="13" spans="1:7" ht="13.5" customHeight="1" x14ac:dyDescent="0.25">
      <c r="A13" s="268" t="s">
        <v>0</v>
      </c>
      <c r="B13" s="268" t="s">
        <v>90</v>
      </c>
      <c r="C13" s="268" t="s">
        <v>91</v>
      </c>
      <c r="D13" s="271" t="s">
        <v>125</v>
      </c>
      <c r="E13" s="272"/>
      <c r="F13" s="272"/>
      <c r="G13" s="273"/>
    </row>
    <row r="14" spans="1:7" ht="7.5" customHeight="1" x14ac:dyDescent="0.25">
      <c r="A14" s="269"/>
      <c r="B14" s="269"/>
      <c r="C14" s="269"/>
      <c r="D14" s="262" t="s">
        <v>92</v>
      </c>
      <c r="E14" s="262" t="s">
        <v>93</v>
      </c>
      <c r="F14" s="262" t="s">
        <v>94</v>
      </c>
      <c r="G14" s="262" t="s">
        <v>114</v>
      </c>
    </row>
    <row r="15" spans="1:7" ht="7.5" customHeight="1" x14ac:dyDescent="0.25">
      <c r="A15" s="269"/>
      <c r="B15" s="269"/>
      <c r="C15" s="269"/>
      <c r="D15" s="263"/>
      <c r="E15" s="263"/>
      <c r="F15" s="263"/>
      <c r="G15" s="263"/>
    </row>
    <row r="16" spans="1:7" ht="49.5" customHeight="1" x14ac:dyDescent="0.25">
      <c r="A16" s="270"/>
      <c r="B16" s="270"/>
      <c r="C16" s="270"/>
      <c r="D16" s="264"/>
      <c r="E16" s="264"/>
      <c r="F16" s="264"/>
      <c r="G16" s="264"/>
    </row>
    <row r="17" spans="1:7" ht="15.75" customHeight="1" x14ac:dyDescent="0.25">
      <c r="A17" s="110">
        <v>1</v>
      </c>
      <c r="B17" s="110">
        <v>2</v>
      </c>
      <c r="C17" s="111">
        <v>3</v>
      </c>
      <c r="D17" s="111">
        <v>4</v>
      </c>
      <c r="E17" s="111">
        <v>5</v>
      </c>
      <c r="F17" s="111">
        <v>6</v>
      </c>
      <c r="G17" s="111">
        <v>7</v>
      </c>
    </row>
    <row r="18" spans="1:7" ht="51" x14ac:dyDescent="0.25">
      <c r="A18" s="110">
        <v>1</v>
      </c>
      <c r="B18" s="112" t="s">
        <v>95</v>
      </c>
      <c r="C18" s="113">
        <f>'Прил. 4.1.РДЦ '!D27</f>
        <v>571969</v>
      </c>
      <c r="D18" s="113">
        <f>'Прил. 4.1.РДЦ '!D27</f>
        <v>571969</v>
      </c>
      <c r="E18" s="113"/>
      <c r="F18" s="113"/>
      <c r="G18" s="114"/>
    </row>
    <row r="19" spans="1:7" ht="35.25" customHeight="1" x14ac:dyDescent="0.25">
      <c r="A19" s="110">
        <v>2</v>
      </c>
      <c r="B19" s="112" t="str">
        <f>'Прил. 4.1.РДЦ '!B28</f>
        <v xml:space="preserve">Разработка технико-экономического обоснования </v>
      </c>
      <c r="C19" s="113">
        <f>'Прил. 4.1.РДЦ '!F28</f>
        <v>9427092</v>
      </c>
      <c r="D19" s="113"/>
      <c r="E19" s="113">
        <v>3000000</v>
      </c>
      <c r="F19" s="113">
        <v>3000000</v>
      </c>
      <c r="G19" s="114">
        <f>C19-E19-F19</f>
        <v>3427092</v>
      </c>
    </row>
    <row r="20" spans="1:7" s="118" customFormat="1" ht="14.25" x14ac:dyDescent="0.25">
      <c r="A20" s="115"/>
      <c r="B20" s="116" t="s">
        <v>68</v>
      </c>
      <c r="C20" s="117">
        <f>SUM(C18:C19)</f>
        <v>9999061</v>
      </c>
      <c r="D20" s="117">
        <f>SUM(D18:D19)</f>
        <v>571969</v>
      </c>
      <c r="E20" s="117">
        <f>SUM(E18:E19)</f>
        <v>3000000</v>
      </c>
      <c r="F20" s="117">
        <f>SUM(F18:F19)</f>
        <v>3000000</v>
      </c>
      <c r="G20" s="117">
        <f>SUM(G18:G19)</f>
        <v>3427092</v>
      </c>
    </row>
    <row r="21" spans="1:7" s="118" customFormat="1" ht="14.25" x14ac:dyDescent="0.25">
      <c r="A21" s="115"/>
      <c r="B21" s="116" t="s">
        <v>24</v>
      </c>
      <c r="C21" s="117">
        <f>C20*20/100</f>
        <v>1999812.2</v>
      </c>
      <c r="D21" s="117">
        <f t="shared" ref="D21:G21" si="0">D20*20/100</f>
        <v>114393.8</v>
      </c>
      <c r="E21" s="117">
        <f t="shared" si="0"/>
        <v>600000</v>
      </c>
      <c r="F21" s="117">
        <f t="shared" si="0"/>
        <v>600000</v>
      </c>
      <c r="G21" s="117">
        <f t="shared" si="0"/>
        <v>685418.4</v>
      </c>
    </row>
    <row r="22" spans="1:7" s="118" customFormat="1" ht="28.5" x14ac:dyDescent="0.25">
      <c r="A22" s="115"/>
      <c r="B22" s="116" t="s">
        <v>96</v>
      </c>
      <c r="C22" s="117">
        <f>C20+C21</f>
        <v>11998873.199999999</v>
      </c>
      <c r="D22" s="117">
        <f t="shared" ref="D22:G22" si="1">D20+D21</f>
        <v>686362.8</v>
      </c>
      <c r="E22" s="117">
        <f t="shared" si="1"/>
        <v>3600000</v>
      </c>
      <c r="F22" s="117">
        <f t="shared" si="1"/>
        <v>3600000</v>
      </c>
      <c r="G22" s="117">
        <f t="shared" si="1"/>
        <v>4112510.4</v>
      </c>
    </row>
    <row r="23" spans="1:7" s="122" customFormat="1" ht="15.75" x14ac:dyDescent="0.25">
      <c r="A23" s="119"/>
      <c r="B23" s="120"/>
      <c r="C23" s="121"/>
      <c r="D23" s="121"/>
      <c r="E23" s="121"/>
      <c r="F23" s="121"/>
    </row>
    <row r="24" spans="1:7" s="102" customFormat="1" ht="15.75" hidden="1" x14ac:dyDescent="0.25">
      <c r="A24" s="123"/>
      <c r="B24" s="124" t="s">
        <v>97</v>
      </c>
      <c r="C24" s="101"/>
      <c r="D24" s="101"/>
      <c r="E24" s="101"/>
      <c r="F24" s="101"/>
    </row>
    <row r="25" spans="1:7" s="128" customFormat="1" ht="15.75" hidden="1" x14ac:dyDescent="0.2">
      <c r="A25" s="125"/>
      <c r="B25" s="126"/>
      <c r="C25" s="126"/>
      <c r="D25" s="126"/>
      <c r="E25" s="126"/>
      <c r="F25" s="126"/>
      <c r="G25" s="127"/>
    </row>
    <row r="26" spans="1:7" s="128" customFormat="1" ht="15.75" hidden="1" x14ac:dyDescent="0.25">
      <c r="A26" s="125"/>
      <c r="B26" s="129" t="s">
        <v>98</v>
      </c>
      <c r="C26" s="130"/>
      <c r="D26" s="130"/>
      <c r="E26" s="130"/>
      <c r="F26" s="130"/>
    </row>
    <row r="27" spans="1:7" s="128" customFormat="1" ht="15.75" hidden="1" x14ac:dyDescent="0.25">
      <c r="A27" s="125"/>
      <c r="B27" s="131" t="s">
        <v>99</v>
      </c>
      <c r="C27" s="132" t="s">
        <v>100</v>
      </c>
      <c r="D27" s="132"/>
      <c r="E27" s="132"/>
      <c r="F27" s="132"/>
    </row>
    <row r="28" spans="1:7" s="102" customFormat="1" ht="6.6" hidden="1" customHeight="1" x14ac:dyDescent="0.25">
      <c r="A28" s="93"/>
      <c r="B28" s="133"/>
      <c r="C28" s="101"/>
      <c r="D28" s="101"/>
      <c r="E28" s="101"/>
      <c r="F28" s="101"/>
    </row>
    <row r="29" spans="1:7" s="135" customFormat="1" hidden="1" x14ac:dyDescent="0.25">
      <c r="A29" s="97"/>
      <c r="B29" s="133" t="s">
        <v>5</v>
      </c>
      <c r="C29" s="134"/>
      <c r="D29" s="134"/>
      <c r="E29" s="134"/>
      <c r="F29" s="134"/>
    </row>
    <row r="30" spans="1:7" hidden="1" x14ac:dyDescent="0.25"/>
    <row r="31" spans="1:7" ht="15.75" hidden="1" x14ac:dyDescent="0.25">
      <c r="G31" s="136"/>
    </row>
    <row r="32" spans="1:7" ht="25.5" hidden="1" customHeight="1" x14ac:dyDescent="0.25">
      <c r="G32" s="137"/>
    </row>
    <row r="33" spans="1:7" ht="15.75" hidden="1" x14ac:dyDescent="0.25">
      <c r="G33" s="105"/>
    </row>
    <row r="34" spans="1:7" ht="18" hidden="1" customHeight="1" x14ac:dyDescent="0.25"/>
    <row r="35" spans="1:7" s="102" customFormat="1" ht="15.75" hidden="1" x14ac:dyDescent="0.25">
      <c r="A35" s="123"/>
      <c r="B35" s="138" t="s">
        <v>97</v>
      </c>
      <c r="C35" s="101"/>
      <c r="D35" s="101"/>
      <c r="E35" s="101"/>
      <c r="F35" s="101"/>
    </row>
    <row r="36" spans="1:7" s="128" customFormat="1" ht="47.25" hidden="1" x14ac:dyDescent="0.25">
      <c r="A36" s="125"/>
      <c r="B36" s="126" t="s">
        <v>101</v>
      </c>
      <c r="C36" s="139"/>
      <c r="D36" s="139"/>
      <c r="E36" s="139"/>
      <c r="F36" s="139"/>
      <c r="G36" s="127"/>
    </row>
    <row r="37" spans="1:7" s="128" customFormat="1" ht="15.75" hidden="1" x14ac:dyDescent="0.25">
      <c r="A37" s="125"/>
      <c r="B37" s="129" t="s">
        <v>98</v>
      </c>
      <c r="C37" s="130"/>
      <c r="D37" s="130"/>
      <c r="E37" s="130"/>
      <c r="F37" s="130"/>
    </row>
    <row r="38" spans="1:7" s="128" customFormat="1" ht="15.75" hidden="1" x14ac:dyDescent="0.25">
      <c r="A38" s="125"/>
      <c r="B38" s="131" t="s">
        <v>102</v>
      </c>
      <c r="C38" s="132" t="s">
        <v>100</v>
      </c>
      <c r="D38" s="132"/>
      <c r="E38" s="132"/>
      <c r="F38" s="132"/>
    </row>
    <row r="39" spans="1:7" s="102" customFormat="1" ht="6.6" hidden="1" customHeight="1" x14ac:dyDescent="0.25">
      <c r="A39" s="93"/>
      <c r="B39" s="133"/>
      <c r="C39" s="101"/>
      <c r="D39" s="101"/>
      <c r="E39" s="101"/>
      <c r="F39" s="101"/>
    </row>
    <row r="40" spans="1:7" s="135" customFormat="1" hidden="1" x14ac:dyDescent="0.25">
      <c r="A40" s="97"/>
      <c r="B40" s="133" t="s">
        <v>5</v>
      </c>
      <c r="C40" s="134"/>
      <c r="D40" s="134"/>
      <c r="E40" s="134"/>
      <c r="F40" s="134"/>
      <c r="G40" s="140"/>
    </row>
    <row r="41" spans="1:7" hidden="1" x14ac:dyDescent="0.25">
      <c r="G41" s="141"/>
    </row>
    <row r="42" spans="1:7" ht="15.75" hidden="1" x14ac:dyDescent="0.25">
      <c r="G42" s="142"/>
    </row>
    <row r="43" spans="1:7" ht="25.5" hidden="1" customHeight="1" x14ac:dyDescent="0.25"/>
    <row r="44" spans="1:7" ht="18.75" hidden="1" customHeight="1" x14ac:dyDescent="0.25"/>
    <row r="45" spans="1:7" hidden="1" x14ac:dyDescent="0.25"/>
    <row r="48" spans="1:7" s="93" customFormat="1" x14ac:dyDescent="0.25">
      <c r="B48" s="133" t="s">
        <v>25</v>
      </c>
      <c r="C48" s="101"/>
      <c r="D48" s="274"/>
      <c r="E48" s="274"/>
      <c r="F48" s="101"/>
      <c r="G48" s="143" t="s">
        <v>26</v>
      </c>
    </row>
  </sheetData>
  <mergeCells count="11">
    <mergeCell ref="G14:G16"/>
    <mergeCell ref="A9:G9"/>
    <mergeCell ref="A10:G10"/>
    <mergeCell ref="A11:G11"/>
    <mergeCell ref="A13:A16"/>
    <mergeCell ref="B13:B16"/>
    <mergeCell ref="C13:C16"/>
    <mergeCell ref="D13:G13"/>
    <mergeCell ref="D14:D16"/>
    <mergeCell ref="E14:E16"/>
    <mergeCell ref="F14:F16"/>
  </mergeCells>
  <pageMargins left="0.70866141732283472" right="0.31496062992125984" top="0.74803149606299213" bottom="0.74803149606299213" header="0.31496062992125984" footer="0.31496062992125984"/>
  <pageSetup paperSize="9" scale="94" fitToHeight="1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</vt:i4>
      </vt:variant>
    </vt:vector>
  </HeadingPairs>
  <TitlesOfParts>
    <vt:vector size="7" baseType="lpstr">
      <vt:lpstr>Прил. 4.1.РДЦ </vt:lpstr>
      <vt:lpstr>Прил.4.2.1. Смета №1 ПП, ОТР</vt:lpstr>
      <vt:lpstr> Прил. 4.2.2. смета 2 ТЭО</vt:lpstr>
      <vt:lpstr>СПРАВОЧНО Прил.12 КГ</vt:lpstr>
      <vt:lpstr>' Прил. 4.2.2. смета 2 ТЭО'!Область_печати</vt:lpstr>
      <vt:lpstr>'Прил. 4.1.РДЦ '!Область_печати</vt:lpstr>
      <vt:lpstr>'СПРАВОЧНО Прил.12 КГ'!Область_печати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Еремеева Оксана Геннадьевна</dc:creator>
  <cp:lastModifiedBy>Derbina Ekaterina</cp:lastModifiedBy>
  <cp:lastPrinted>2023-02-08T02:33:43Z</cp:lastPrinted>
  <dcterms:created xsi:type="dcterms:W3CDTF">2019-03-05T03:00:54Z</dcterms:created>
  <dcterms:modified xsi:type="dcterms:W3CDTF">2023-02-08T07:45:53Z</dcterms:modified>
</cp:coreProperties>
</file>